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40.教育部-玉山計畫\3.申請案(報部)\115年度申請案\1.校內公告通知\3.115下 公告\網頁專區資料\校內表件\"/>
    </mc:Choice>
  </mc:AlternateContent>
  <xr:revisionPtr revIDLastSave="0" documentId="13_ncr:1_{1F84EEA7-9249-4D49-9BED-97A66A0A542F}" xr6:coauthVersionLast="47" xr6:coauthVersionMax="47" xr10:uidLastSave="{00000000-0000-0000-0000-000000000000}"/>
  <bookViews>
    <workbookView xWindow="-108" yWindow="-108" windowWidth="23256" windowHeight="12456" tabRatio="655" activeTab="1" xr2:uid="{00000000-000D-0000-FFFF-FFFF00000000}"/>
  </bookViews>
  <sheets>
    <sheet name="A-學者支用明細" sheetId="15" r:id="rId1"/>
    <sheet name="B-學者滾存支用明細" sheetId="14" r:id="rId2"/>
  </sheets>
  <definedNames>
    <definedName name="_xlnm.Print_Area" localSheetId="0">'A-學者支用明細'!$A$1:$V$17</definedName>
    <definedName name="_xlnm.Print_Area" localSheetId="1">'B-學者滾存支用明細'!$A$1:$O$11</definedName>
    <definedName name="_xlnm.Print_Titles" localSheetId="0">'A-學者支用明細'!$4:$5</definedName>
    <definedName name="_xlnm.Print_Titles" localSheetId="1">'B-學者滾存支用明細'!$3:$4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4" l="1"/>
  <c r="N5" i="14"/>
  <c r="O5" i="14"/>
  <c r="N8" i="14"/>
  <c r="O8" i="14"/>
  <c r="M5" i="14"/>
  <c r="M8" i="14" s="1"/>
  <c r="E11" i="15"/>
  <c r="O6" i="15"/>
  <c r="O10" i="15"/>
  <c r="P6" i="15"/>
  <c r="P10" i="15" s="1"/>
  <c r="N6" i="15"/>
  <c r="N10" i="15" s="1"/>
  <c r="J9" i="14"/>
  <c r="G9" i="14"/>
  <c r="H8" i="14"/>
  <c r="I8" i="14"/>
  <c r="J8" i="14"/>
  <c r="K8" i="14"/>
  <c r="L8" i="14"/>
  <c r="G8" i="14"/>
  <c r="K11" i="15"/>
  <c r="H11" i="15"/>
  <c r="I10" i="15"/>
  <c r="J10" i="15"/>
  <c r="K10" i="15"/>
  <c r="L10" i="15"/>
  <c r="M10" i="15"/>
  <c r="Q10" i="15"/>
  <c r="R10" i="15"/>
  <c r="S10" i="15"/>
  <c r="H10" i="15"/>
  <c r="R8" i="15"/>
  <c r="M9" i="14" l="1"/>
  <c r="Q11" i="15"/>
  <c r="N1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3" authorId="0" shapeId="0" xr:uid="{3231FB0A-8186-406C-B877-F67678065AD2}">
      <text>
        <r>
          <rPr>
            <b/>
            <sz val="12"/>
            <color indexed="81"/>
            <rFont val="細明體"/>
            <family val="3"/>
            <charset val="136"/>
          </rPr>
          <t>請填寫本次結報的經費使用期間。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F6" authorId="0" shapeId="0" xr:uid="{42B54883-EE8F-4710-AEF7-3891C8B094EF}">
      <text>
        <r>
          <rPr>
            <b/>
            <sz val="11"/>
            <color indexed="81"/>
            <rFont val="細明體"/>
            <family val="3"/>
            <charset val="136"/>
          </rPr>
          <t>如為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細明體"/>
            <family val="3"/>
            <charset val="136"/>
          </rPr>
          <t>第2-5年經費，僅
填此列(當年度經費)即可，下面的第一年核定補助不用填寫。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3E9437AD-1AEC-4905-B036-9D02DCD7D7F5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<sst xmlns="http://schemas.openxmlformats.org/spreadsheetml/2006/main" count="88" uniqueCount="65">
  <si>
    <t>單位主管：</t>
  </si>
  <si>
    <t>業務承辦人：</t>
    <phoneticPr fontId="5" type="noConversion"/>
  </si>
  <si>
    <t>總計</t>
    <phoneticPr fontId="5" type="noConversion"/>
  </si>
  <si>
    <r>
      <rPr>
        <sz val="11"/>
        <color theme="1"/>
        <rFont val="標楷體"/>
        <family val="4"/>
        <charset val="136"/>
      </rPr>
      <t>學術交流暨工作費
資本門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元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</si>
  <si>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學術交流暨工作費
經常門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元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</si>
  <si>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外加薪資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元</t>
    </r>
    <r>
      <rPr>
        <sz val="11"/>
        <color theme="1"/>
        <rFont val="Times New Roman"/>
        <family val="1"/>
      </rPr>
      <t>)</t>
    </r>
    <phoneticPr fontId="5" type="noConversion"/>
  </si>
  <si>
    <t>學術交流暨工作費
資本門(元)</t>
  </si>
  <si>
    <t>學術交流暨工作費
經常門(元)</t>
  </si>
  <si>
    <t>外加薪資(元)</t>
  </si>
  <si>
    <r>
      <rPr>
        <sz val="11"/>
        <rFont val="標楷體"/>
        <family val="4"/>
        <charset val="136"/>
      </rPr>
      <t>起聘年度</t>
    </r>
  </si>
  <si>
    <r>
      <rPr>
        <sz val="11"/>
        <rFont val="標楷體"/>
        <family val="4"/>
        <charset val="136"/>
      </rPr>
      <t>姓名</t>
    </r>
  </si>
  <si>
    <t>備註：</t>
    <phoneticPr fontId="5" type="noConversion"/>
  </si>
  <si>
    <t>合計</t>
    <phoneticPr fontId="5" type="noConversion"/>
  </si>
  <si>
    <r>
      <rPr>
        <sz val="11"/>
        <color theme="1"/>
        <rFont val="標楷體"/>
        <family val="4"/>
        <charset val="136"/>
      </rPr>
      <t>外加薪資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元</t>
    </r>
    <r>
      <rPr>
        <sz val="11"/>
        <color theme="1"/>
        <rFont val="Times New Roman"/>
        <family val="1"/>
      </rPr>
      <t>)</t>
    </r>
    <phoneticPr fontId="5" type="noConversion"/>
  </si>
  <si>
    <t xml:space="preserve">類型
</t>
    <phoneticPr fontId="5" type="noConversion"/>
  </si>
  <si>
    <t>分類</t>
    <phoneticPr fontId="2" type="noConversion"/>
  </si>
  <si>
    <t>序號</t>
    <phoneticPr fontId="2" type="noConversion"/>
  </si>
  <si>
    <t>林小美</t>
    <phoneticPr fontId="5" type="noConversion"/>
  </si>
  <si>
    <t>姓名</t>
  </si>
  <si>
    <t>起聘年度</t>
  </si>
  <si>
    <t>學術交流暨工作費
經常門(元)</t>
    <phoneticPr fontId="5" type="noConversion"/>
  </si>
  <si>
    <t>學術交流暨工作費
資本門(元)</t>
    <phoneticPr fontId="5" type="noConversion"/>
  </si>
  <si>
    <t>外加薪資(元)</t>
    <phoneticPr fontId="5" type="noConversion"/>
  </si>
  <si>
    <t>王小明</t>
    <phoneticPr fontId="5" type="noConversion"/>
  </si>
  <si>
    <t>第1年</t>
    <phoneticPr fontId="5" type="noConversion"/>
  </si>
  <si>
    <t>113.5.1-114.4.30</t>
    <phoneticPr fontId="5" type="noConversion"/>
  </si>
  <si>
    <t>113.8.1-114.7.31</t>
    <phoneticPr fontId="5" type="noConversion"/>
  </si>
  <si>
    <t>行政支援費學者
(5年)</t>
    <phoneticPr fontId="5" type="noConversion"/>
  </si>
  <si>
    <t>玉山學者
(3個月)</t>
    <phoneticPr fontId="5" type="noConversion"/>
  </si>
  <si>
    <t>計畫結餘款(F)=(G)+(H)</t>
    <phoneticPr fontId="2" type="noConversion"/>
  </si>
  <si>
    <t>歷年核定補助</t>
    <phoneticPr fontId="2" type="noConversion"/>
  </si>
  <si>
    <t>第一年核定補助</t>
    <phoneticPr fontId="2" type="noConversion"/>
  </si>
  <si>
    <t>第2年
(續期)</t>
    <phoneticPr fontId="5" type="noConversion"/>
  </si>
  <si>
    <t xml:space="preserve">附件及說明
(如展期核定函)
</t>
    <phoneticPr fontId="2" type="noConversion"/>
  </si>
  <si>
    <r>
      <t xml:space="preserve">教育部核定撥款經費
</t>
    </r>
    <r>
      <rPr>
        <b/>
        <sz val="10"/>
        <color rgb="FF0070C0"/>
        <rFont val="標楷體"/>
        <family val="4"/>
        <charset val="136"/>
      </rPr>
      <t>(A=E+F)</t>
    </r>
    <phoneticPr fontId="5" type="noConversion"/>
  </si>
  <si>
    <r>
      <t xml:space="preserve">該年度實支總額
</t>
    </r>
    <r>
      <rPr>
        <b/>
        <sz val="10"/>
        <color rgb="FF0070C0"/>
        <rFont val="標楷體"/>
        <family val="4"/>
        <charset val="136"/>
      </rPr>
      <t>（E)</t>
    </r>
    <phoneticPr fontId="5" type="noConversion"/>
  </si>
  <si>
    <r>
      <t>繳回教育部金額</t>
    </r>
    <r>
      <rPr>
        <b/>
        <sz val="10"/>
        <color rgb="FF0070C0"/>
        <rFont val="標楷體"/>
        <family val="4"/>
        <charset val="136"/>
      </rPr>
      <t>(G)</t>
    </r>
    <r>
      <rPr>
        <b/>
        <sz val="10"/>
        <rFont val="標楷體"/>
        <family val="4"/>
        <charset val="136"/>
      </rPr>
      <t xml:space="preserve">
</t>
    </r>
    <r>
      <rPr>
        <b/>
        <sz val="10"/>
        <color rgb="FFFF0000"/>
        <rFont val="標楷體"/>
        <family val="4"/>
        <charset val="136"/>
      </rPr>
      <t>玉山學者第1、3年須結報
青年學者第2、5年須結報</t>
    </r>
    <phoneticPr fontId="5" type="noConversion"/>
  </si>
  <si>
    <r>
      <t>申請滾存經費</t>
    </r>
    <r>
      <rPr>
        <b/>
        <sz val="10"/>
        <color rgb="FF0070C0"/>
        <rFont val="標楷體"/>
        <family val="4"/>
        <charset val="136"/>
      </rPr>
      <t>(H)</t>
    </r>
    <r>
      <rPr>
        <b/>
        <sz val="10"/>
        <rFont val="標楷體"/>
        <family val="4"/>
        <charset val="136"/>
      </rPr>
      <t xml:space="preserve">
</t>
    </r>
    <r>
      <rPr>
        <b/>
        <sz val="10"/>
        <color rgb="FFFF0000"/>
        <rFont val="標楷體"/>
        <family val="4"/>
        <charset val="136"/>
      </rPr>
      <t>玉山學者第2年可滾存至第3年</t>
    </r>
    <r>
      <rPr>
        <b/>
        <sz val="10"/>
        <rFont val="標楷體"/>
        <family val="4"/>
        <charset val="136"/>
      </rPr>
      <t xml:space="preserve">
</t>
    </r>
    <r>
      <rPr>
        <b/>
        <sz val="10"/>
        <color rgb="FFFF0000"/>
        <rFont val="標楷體"/>
        <family val="4"/>
        <charset val="136"/>
      </rPr>
      <t>青年學者第1、3、4年可分別滾存至第2、4、5年</t>
    </r>
    <phoneticPr fontId="5" type="noConversion"/>
  </si>
  <si>
    <r>
      <rPr>
        <sz val="10"/>
        <rFont val="標楷體"/>
        <family val="4"/>
        <charset val="136"/>
      </rPr>
      <t>滾存原因說明</t>
    </r>
    <r>
      <rPr>
        <b/>
        <sz val="10"/>
        <color rgb="FFFF0000"/>
        <rFont val="標楷體"/>
        <family val="4"/>
        <charset val="136"/>
      </rPr>
      <t xml:space="preserve">
</t>
    </r>
    <r>
      <rPr>
        <sz val="10"/>
        <color rgb="FF0070C0"/>
        <rFont val="標楷體"/>
        <family val="4"/>
        <charset val="136"/>
      </rPr>
      <t>（如經費支用項目等，200字內）</t>
    </r>
    <phoneticPr fontId="2" type="noConversion"/>
  </si>
  <si>
    <r>
      <rPr>
        <b/>
        <sz val="10"/>
        <rFont val="標楷體"/>
        <family val="4"/>
        <charset val="136"/>
      </rPr>
      <t>執行起訖</t>
    </r>
    <r>
      <rPr>
        <b/>
        <sz val="10"/>
        <color rgb="FF0070C0"/>
        <rFont val="標楷體"/>
        <family val="4"/>
        <charset val="136"/>
      </rPr>
      <t xml:space="preserve">
</t>
    </r>
    <r>
      <rPr>
        <sz val="10"/>
        <color rgb="FF0070C0"/>
        <rFont val="標楷體"/>
        <family val="4"/>
        <charset val="136"/>
      </rPr>
      <t>(展期核定函詳附件及說明欄)</t>
    </r>
    <phoneticPr fontId="2" type="noConversion"/>
  </si>
  <si>
    <t>2.學術交流暨工作費經常門與資本門不得相互流用。</t>
    <phoneticPr fontId="5" type="noConversion"/>
  </si>
  <si>
    <r>
      <rPr>
        <sz val="11"/>
        <rFont val="標楷體"/>
        <family val="4"/>
        <charset val="136"/>
      </rPr>
      <t xml:space="preserve">滾存經費實際支用情形
</t>
    </r>
    <r>
      <rPr>
        <sz val="11"/>
        <color rgb="FF0070C0"/>
        <rFont val="Times New Roman"/>
        <family val="1"/>
      </rPr>
      <t>(E)</t>
    </r>
    <phoneticPr fontId="5" type="noConversion"/>
  </si>
  <si>
    <r>
      <rPr>
        <sz val="11"/>
        <color rgb="FF0070C0"/>
        <rFont val="標楷體"/>
        <family val="4"/>
        <charset val="136"/>
      </rPr>
      <t xml:space="preserve">本部「同意」滾存經費
</t>
    </r>
    <r>
      <rPr>
        <sz val="11"/>
        <color rgb="FF0070C0"/>
        <rFont val="Times New Roman"/>
        <family val="1"/>
      </rPr>
      <t>(A)=(E)+(G)</t>
    </r>
    <phoneticPr fontId="5" type="noConversion"/>
  </si>
  <si>
    <r>
      <rPr>
        <sz val="11"/>
        <rFont val="標楷體"/>
        <family val="4"/>
        <charset val="136"/>
      </rPr>
      <t>繳回教育部金額</t>
    </r>
    <r>
      <rPr>
        <sz val="11"/>
        <color rgb="FF0070C0"/>
        <rFont val="Times New Roman"/>
        <family val="1"/>
      </rPr>
      <t>(G)</t>
    </r>
    <r>
      <rPr>
        <sz val="11"/>
        <rFont val="Times New Roman"/>
        <family val="1"/>
      </rPr>
      <t xml:space="preserve">
</t>
    </r>
    <r>
      <rPr>
        <sz val="11"/>
        <color rgb="FFFF0000"/>
        <rFont val="標楷體"/>
        <family val="4"/>
        <charset val="136"/>
      </rPr>
      <t>玉山學者第</t>
    </r>
    <r>
      <rPr>
        <sz val="11"/>
        <color rgb="FFFF0000"/>
        <rFont val="Times New Roman"/>
        <family val="1"/>
      </rPr>
      <t>1</t>
    </r>
    <r>
      <rPr>
        <sz val="11"/>
        <color rgb="FFFF0000"/>
        <rFont val="標楷體"/>
        <family val="4"/>
        <charset val="136"/>
      </rPr>
      <t>、</t>
    </r>
    <r>
      <rPr>
        <sz val="11"/>
        <color rgb="FFFF0000"/>
        <rFont val="Times New Roman"/>
        <family val="1"/>
      </rPr>
      <t>3</t>
    </r>
    <r>
      <rPr>
        <sz val="11"/>
        <color rgb="FFFF0000"/>
        <rFont val="標楷體"/>
        <family val="4"/>
        <charset val="136"/>
      </rPr>
      <t>年須結報
青年學者第</t>
    </r>
    <r>
      <rPr>
        <sz val="11"/>
        <color rgb="FFFF0000"/>
        <rFont val="Times New Roman"/>
        <family val="1"/>
      </rPr>
      <t>2</t>
    </r>
    <r>
      <rPr>
        <sz val="11"/>
        <color rgb="FFFF0000"/>
        <rFont val="標楷體"/>
        <family val="4"/>
        <charset val="136"/>
      </rPr>
      <t>、</t>
    </r>
    <r>
      <rPr>
        <sz val="11"/>
        <color rgb="FFFF0000"/>
        <rFont val="Times New Roman"/>
        <family val="1"/>
      </rPr>
      <t>5</t>
    </r>
    <r>
      <rPr>
        <sz val="11"/>
        <color rgb="FFFF0000"/>
        <rFont val="標楷體"/>
        <family val="4"/>
        <charset val="136"/>
      </rPr>
      <t>年須結報</t>
    </r>
    <phoneticPr fontId="5" type="noConversion"/>
  </si>
  <si>
    <t>同意滾存
執行起訖</t>
    <phoneticPr fontId="2" type="noConversion"/>
  </si>
  <si>
    <t>O年O月O日展期核定函</t>
    <phoneticPr fontId="2" type="noConversion"/>
  </si>
  <si>
    <r>
      <t>玉山學者計畫個別學者經費支用明細表</t>
    </r>
    <r>
      <rPr>
        <b/>
        <sz val="18"/>
        <color rgb="FF0070C0"/>
        <rFont val="標楷體"/>
        <family val="4"/>
        <charset val="136"/>
      </rPr>
      <t>（撥款年度114）</t>
    </r>
    <phoneticPr fontId="5" type="noConversion"/>
  </si>
  <si>
    <r>
      <t>玉山學者計畫</t>
    </r>
    <r>
      <rPr>
        <b/>
        <sz val="18"/>
        <rFont val="標楷體"/>
        <family val="4"/>
        <charset val="136"/>
      </rPr>
      <t>個別學者</t>
    </r>
    <r>
      <rPr>
        <b/>
        <sz val="18"/>
        <color rgb="FFFF0000"/>
        <rFont val="標楷體"/>
        <family val="4"/>
        <charset val="136"/>
      </rPr>
      <t>滾存</t>
    </r>
    <r>
      <rPr>
        <b/>
        <sz val="18"/>
        <rFont val="標楷體"/>
        <family val="4"/>
        <charset val="136"/>
      </rPr>
      <t>經費支用明細表</t>
    </r>
    <r>
      <rPr>
        <b/>
        <sz val="18"/>
        <color rgb="FF0070C0"/>
        <rFont val="標楷體"/>
        <family val="4"/>
        <charset val="136"/>
      </rPr>
      <t>（撥款年度113）</t>
    </r>
    <phoneticPr fontId="5" type="noConversion"/>
  </si>
  <si>
    <t xml:space="preserve">學校名稱：國立成功大學 </t>
    <phoneticPr fontId="5" type="noConversion"/>
  </si>
  <si>
    <t>主(會)計室承辦人：</t>
    <phoneticPr fontId="2" type="noConversion"/>
  </si>
  <si>
    <t>系所:</t>
    <phoneticPr fontId="2" type="noConversion"/>
  </si>
  <si>
    <t>會計編號:</t>
    <phoneticPr fontId="2" type="noConversion"/>
  </si>
  <si>
    <r>
      <t xml:space="preserve">補助
年份
</t>
    </r>
    <r>
      <rPr>
        <sz val="11"/>
        <color rgb="FFC00000"/>
        <rFont val="標楷體"/>
        <family val="4"/>
        <charset val="136"/>
      </rPr>
      <t>(續期請加註)</t>
    </r>
    <phoneticPr fontId="2" type="noConversion"/>
  </si>
  <si>
    <t>系所:</t>
    <phoneticPr fontId="5" type="noConversion"/>
  </si>
  <si>
    <t>會計編號:</t>
    <phoneticPr fontId="5" type="noConversion"/>
  </si>
  <si>
    <r>
      <rPr>
        <sz val="14"/>
        <color rgb="FF0000CC"/>
        <rFont val="微軟正黑體"/>
        <family val="2"/>
        <charset val="136"/>
      </rPr>
      <t>王小明</t>
    </r>
    <phoneticPr fontId="5" type="noConversion"/>
  </si>
  <si>
    <r>
      <rPr>
        <sz val="14"/>
        <color rgb="FF0000CC"/>
        <rFont val="微軟正黑體"/>
        <family val="2"/>
        <charset val="136"/>
      </rPr>
      <t>第</t>
    </r>
    <r>
      <rPr>
        <sz val="14"/>
        <color rgb="FF0000CC"/>
        <rFont val="Calibri"/>
        <family val="2"/>
      </rPr>
      <t>2</t>
    </r>
    <r>
      <rPr>
        <sz val="14"/>
        <color rgb="FF0000CC"/>
        <rFont val="微軟正黑體"/>
        <family val="2"/>
        <charset val="136"/>
      </rPr>
      <t>年</t>
    </r>
    <phoneticPr fontId="5" type="noConversion"/>
  </si>
  <si>
    <t xml:space="preserve">學校名稱：國立成功大學 </t>
    <phoneticPr fontId="2" type="noConversion"/>
  </si>
  <si>
    <t>1.每年度填列1張明細表。</t>
    <phoneticPr fontId="2" type="noConversion"/>
  </si>
  <si>
    <t>3.學術交流暨工作費經常門與資本門不得相互流用。</t>
    <phoneticPr fontId="5" type="noConversion"/>
  </si>
  <si>
    <t>2.「同意」滾存經費為前一年度結報申請滾存至本年度之金額。</t>
    <phoneticPr fontId="2" type="noConversion"/>
  </si>
  <si>
    <t>3.用印流程: 執行單位業務承辦人(主持人)→系→主計室→研發處學術組。</t>
    <phoneticPr fontId="2" type="noConversion"/>
  </si>
  <si>
    <r>
      <rPr>
        <sz val="10"/>
        <rFont val="標楷體"/>
        <family val="4"/>
        <charset val="136"/>
      </rPr>
      <t>預計完成支用日期</t>
    </r>
    <r>
      <rPr>
        <b/>
        <sz val="10"/>
        <color rgb="FFFF0000"/>
        <rFont val="標楷體"/>
        <family val="4"/>
        <charset val="136"/>
      </rPr>
      <t xml:space="preserve">
</t>
    </r>
    <r>
      <rPr>
        <sz val="10"/>
        <color rgb="FFFF0000"/>
        <rFont val="標楷體"/>
        <family val="4"/>
        <charset val="136"/>
      </rPr>
      <t>（應於次一年度內使用完畢）</t>
    </r>
    <phoneticPr fontId="2" type="noConversion"/>
  </si>
  <si>
    <t>聯絡人&amp;分機:</t>
    <phoneticPr fontId="2" type="noConversion"/>
  </si>
  <si>
    <t>聯絡人&amp;分機: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</si>
</sst>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;[Red]#,##0"/>
  </numFmts>
  <fonts count="63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sz val="11"/>
      <name val="標楷體"/>
      <family val="4"/>
      <charset val="136"/>
    </font>
    <font>
      <sz val="12"/>
      <color theme="0" tint="-0.34998626667073579"/>
      <name val="微軟正黑體"/>
      <family val="2"/>
      <charset val="136"/>
    </font>
    <font>
      <sz val="11"/>
      <color theme="0" tint="-0.34998626667073579"/>
      <name val="新細明體"/>
      <family val="2"/>
      <scheme val="minor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b/>
      <sz val="11"/>
      <name val="標楷體"/>
      <family val="4"/>
      <charset val="136"/>
    </font>
    <font>
      <sz val="14"/>
      <name val="標楷體"/>
      <family val="4"/>
      <charset val="136"/>
    </font>
    <font>
      <sz val="11"/>
      <name val="新細明體"/>
      <family val="2"/>
      <scheme val="minor"/>
    </font>
    <font>
      <b/>
      <sz val="18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8"/>
      <name val="標楷體"/>
      <family val="4"/>
      <charset val="136"/>
    </font>
    <font>
      <sz val="11"/>
      <name val="微軟正黑體"/>
      <family val="2"/>
      <charset val="136"/>
    </font>
    <font>
      <sz val="1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0" tint="-0.34998626667073579"/>
      <name val="Calibri"/>
      <family val="2"/>
    </font>
    <font>
      <b/>
      <sz val="11"/>
      <color rgb="FF0070C0"/>
      <name val="標楷體"/>
      <family val="4"/>
      <charset val="136"/>
    </font>
    <font>
      <b/>
      <sz val="10"/>
      <color rgb="FF0070C0"/>
      <name val="標楷體"/>
      <family val="4"/>
      <charset val="136"/>
    </font>
    <font>
      <sz val="11"/>
      <color theme="1"/>
      <name val="微軟正黑體"/>
      <family val="2"/>
      <charset val="136"/>
    </font>
    <font>
      <sz val="11"/>
      <color theme="0" tint="-0.34998626667073579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8"/>
      <color rgb="FF0070C0"/>
      <name val="標楷體"/>
      <family val="4"/>
      <charset val="136"/>
    </font>
    <font>
      <sz val="11"/>
      <color rgb="FF0070C0"/>
      <name val="微軟正黑體"/>
      <family val="2"/>
      <charset val="136"/>
    </font>
    <font>
      <sz val="11"/>
      <color rgb="FF0070C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name val="Times New Roman"/>
      <family val="4"/>
      <charset val="136"/>
    </font>
    <font>
      <sz val="11"/>
      <color rgb="FF0070C0"/>
      <name val="Times New Roman"/>
      <family val="1"/>
    </font>
    <font>
      <sz val="11"/>
      <color rgb="FF0070C0"/>
      <name val="Times New Roman"/>
      <family val="4"/>
      <charset val="136"/>
    </font>
    <font>
      <sz val="11"/>
      <color rgb="FFFF0000"/>
      <name val="標楷體"/>
      <family val="4"/>
      <charset val="136"/>
    </font>
    <font>
      <sz val="11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1"/>
      <color rgb="FFFF0000"/>
      <name val="微軟正黑體"/>
      <family val="2"/>
      <charset val="136"/>
    </font>
    <font>
      <sz val="14"/>
      <color rgb="FF0000CC"/>
      <name val="微軟正黑體"/>
      <family val="2"/>
      <charset val="136"/>
    </font>
    <font>
      <sz val="11"/>
      <color rgb="FF0000CC"/>
      <name val="微軟正黑體"/>
      <family val="2"/>
      <charset val="136"/>
    </font>
    <font>
      <sz val="12"/>
      <color rgb="FF0000CC"/>
      <name val="微軟正黑體"/>
      <family val="2"/>
      <charset val="136"/>
    </font>
    <font>
      <sz val="11"/>
      <color rgb="FF0000CC"/>
      <name val="標楷體"/>
      <family val="4"/>
      <charset val="136"/>
    </font>
    <font>
      <sz val="9"/>
      <color indexed="81"/>
      <name val="Tahoma"/>
      <family val="2"/>
    </font>
    <font>
      <b/>
      <sz val="11"/>
      <color indexed="81"/>
      <name val="細明體"/>
      <family val="3"/>
      <charset val="136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rgb="FFC00000"/>
      <name val="標楷體"/>
      <family val="4"/>
      <charset val="136"/>
    </font>
    <font>
      <b/>
      <sz val="12"/>
      <color indexed="81"/>
      <name val="細明體"/>
      <family val="3"/>
      <charset val="136"/>
    </font>
    <font>
      <sz val="12"/>
      <color indexed="81"/>
      <name val="Tahoma"/>
      <family val="2"/>
    </font>
    <font>
      <sz val="14"/>
      <color rgb="FF0000CC"/>
      <name val="Calibri"/>
      <family val="2"/>
    </font>
    <font>
      <sz val="11"/>
      <color rgb="FFFF0000"/>
      <name val="新細明體"/>
      <family val="2"/>
      <scheme val="minor"/>
    </font>
    <font>
      <sz val="14"/>
      <color rgb="FF0000FF"/>
      <name val="標楷體"/>
      <family val="4"/>
      <charset val="136"/>
    </font>
    <font>
      <sz val="11"/>
      <color rgb="FF0000FF"/>
      <name val="標楷體"/>
      <family val="4"/>
      <charset val="136"/>
    </font>
    <font>
      <sz val="10"/>
      <color rgb="FFFF0000"/>
      <name val="標楷體"/>
      <family val="4"/>
      <charset val="136"/>
    </font>
    <font>
      <sz val="18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0" borderId="0"/>
  </cellStyleXfs>
  <cellXfs count="233">
    <xf numFmtId="0" fontId="0" fillId="0" borderId="0" xfId="0">
      <alignment vertical="center"/>
    </xf>
    <xf numFmtId="0" fontId="4" fillId="0" borderId="0" xfId="4"/>
    <xf numFmtId="0" fontId="6" fillId="0" borderId="0" xfId="4" applyFont="1"/>
    <xf numFmtId="0" fontId="19" fillId="0" borderId="0" xfId="4" applyFont="1"/>
    <xf numFmtId="0" fontId="18" fillId="0" borderId="0" xfId="4" applyFont="1"/>
    <xf numFmtId="0" fontId="9" fillId="0" borderId="7" xfId="4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5" fillId="2" borderId="0" xfId="4" applyFont="1" applyFill="1" applyAlignment="1">
      <alignment horizontal="center" vertical="center"/>
    </xf>
    <xf numFmtId="0" fontId="8" fillId="2" borderId="0" xfId="4" applyFont="1" applyFill="1" applyAlignment="1">
      <alignment horizontal="left" vertical="center"/>
    </xf>
    <xf numFmtId="0" fontId="6" fillId="2" borderId="0" xfId="4" applyFont="1" applyFill="1"/>
    <xf numFmtId="0" fontId="7" fillId="2" borderId="0" xfId="4" applyFont="1" applyFill="1"/>
    <xf numFmtId="0" fontId="4" fillId="2" borderId="0" xfId="4" applyFill="1"/>
    <xf numFmtId="0" fontId="12" fillId="0" borderId="35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 wrapText="1"/>
    </xf>
    <xf numFmtId="0" fontId="21" fillId="2" borderId="0" xfId="4" applyFont="1" applyFill="1" applyAlignment="1">
      <alignment horizontal="left" vertical="center"/>
    </xf>
    <xf numFmtId="0" fontId="9" fillId="0" borderId="8" xfId="4" applyFont="1" applyBorder="1" applyAlignment="1">
      <alignment horizontal="center" vertical="center" wrapText="1"/>
    </xf>
    <xf numFmtId="0" fontId="10" fillId="0" borderId="42" xfId="4" applyFont="1" applyBorder="1" applyAlignment="1">
      <alignment horizontal="center" vertical="center"/>
    </xf>
    <xf numFmtId="0" fontId="31" fillId="0" borderId="0" xfId="4" applyFont="1"/>
    <xf numFmtId="0" fontId="32" fillId="0" borderId="0" xfId="4" applyFont="1" applyAlignment="1">
      <alignment vertical="center"/>
    </xf>
    <xf numFmtId="0" fontId="32" fillId="0" borderId="0" xfId="4" applyFont="1"/>
    <xf numFmtId="0" fontId="31" fillId="0" borderId="32" xfId="4" applyFont="1" applyBorder="1" applyAlignment="1">
      <alignment vertical="top"/>
    </xf>
    <xf numFmtId="0" fontId="31" fillId="0" borderId="33" xfId="4" applyFont="1" applyBorder="1" applyAlignment="1">
      <alignment vertical="top"/>
    </xf>
    <xf numFmtId="0" fontId="23" fillId="0" borderId="47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0" fontId="23" fillId="0" borderId="43" xfId="4" applyFont="1" applyBorder="1" applyAlignment="1">
      <alignment horizontal="center" vertical="center"/>
    </xf>
    <xf numFmtId="0" fontId="13" fillId="0" borderId="0" xfId="4" applyFont="1"/>
    <xf numFmtId="0" fontId="16" fillId="2" borderId="0" xfId="4" applyFont="1" applyFill="1" applyAlignment="1">
      <alignment horizontal="center" vertical="center"/>
    </xf>
    <xf numFmtId="0" fontId="9" fillId="0" borderId="0" xfId="4" applyFont="1"/>
    <xf numFmtId="0" fontId="18" fillId="0" borderId="0" xfId="4" applyFont="1" applyAlignment="1">
      <alignment vertical="top"/>
    </xf>
    <xf numFmtId="0" fontId="23" fillId="0" borderId="50" xfId="4" applyFont="1" applyBorder="1" applyAlignment="1">
      <alignment horizontal="center" vertical="center"/>
    </xf>
    <xf numFmtId="0" fontId="4" fillId="0" borderId="0" xfId="4" applyAlignment="1">
      <alignment wrapText="1"/>
    </xf>
    <xf numFmtId="0" fontId="35" fillId="0" borderId="0" xfId="4" applyFont="1"/>
    <xf numFmtId="0" fontId="36" fillId="0" borderId="0" xfId="4" applyFont="1"/>
    <xf numFmtId="0" fontId="24" fillId="0" borderId="9" xfId="4" applyFont="1" applyBorder="1" applyAlignment="1">
      <alignment horizontal="center" vertical="center" wrapText="1"/>
    </xf>
    <xf numFmtId="0" fontId="24" fillId="0" borderId="10" xfId="4" applyFont="1" applyBorder="1" applyAlignment="1">
      <alignment horizontal="center" vertical="center" wrapText="1"/>
    </xf>
    <xf numFmtId="0" fontId="24" fillId="0" borderId="12" xfId="4" applyFont="1" applyBorder="1" applyAlignment="1">
      <alignment horizontal="center" vertical="center" wrapText="1"/>
    </xf>
    <xf numFmtId="0" fontId="24" fillId="0" borderId="8" xfId="4" applyFont="1" applyBorder="1" applyAlignment="1">
      <alignment horizontal="center" vertical="center" wrapText="1"/>
    </xf>
    <xf numFmtId="0" fontId="27" fillId="0" borderId="7" xfId="4" applyFont="1" applyBorder="1" applyAlignment="1">
      <alignment horizontal="center" vertical="center" wrapText="1"/>
    </xf>
    <xf numFmtId="0" fontId="27" fillId="0" borderId="10" xfId="4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2" fillId="0" borderId="36" xfId="4" applyFont="1" applyBorder="1" applyAlignment="1">
      <alignment horizontal="center" vertical="center" wrapText="1"/>
    </xf>
    <xf numFmtId="0" fontId="43" fillId="0" borderId="0" xfId="4" applyFont="1"/>
    <xf numFmtId="0" fontId="44" fillId="0" borderId="0" xfId="4" applyFont="1"/>
    <xf numFmtId="0" fontId="23" fillId="0" borderId="40" xfId="4" applyFont="1" applyBorder="1" applyAlignment="1">
      <alignment horizontal="center" vertical="center" wrapText="1"/>
    </xf>
    <xf numFmtId="0" fontId="31" fillId="0" borderId="38" xfId="4" applyFont="1" applyBorder="1"/>
    <xf numFmtId="0" fontId="31" fillId="0" borderId="14" xfId="4" applyFont="1" applyBorder="1"/>
    <xf numFmtId="0" fontId="13" fillId="0" borderId="48" xfId="4" applyFont="1" applyBorder="1"/>
    <xf numFmtId="0" fontId="23" fillId="0" borderId="15" xfId="4" applyFont="1" applyBorder="1" applyAlignment="1">
      <alignment horizontal="center" vertical="center" wrapText="1"/>
    </xf>
    <xf numFmtId="0" fontId="31" fillId="0" borderId="32" xfId="4" applyFont="1" applyBorder="1"/>
    <xf numFmtId="0" fontId="31" fillId="0" borderId="33" xfId="4" applyFont="1" applyBorder="1"/>
    <xf numFmtId="0" fontId="13" fillId="0" borderId="49" xfId="4" applyFont="1" applyBorder="1"/>
    <xf numFmtId="0" fontId="7" fillId="0" borderId="0" xfId="4" applyFont="1"/>
    <xf numFmtId="0" fontId="8" fillId="0" borderId="0" xfId="4" applyFont="1" applyAlignment="1">
      <alignment horizontal="left" vertical="center"/>
    </xf>
    <xf numFmtId="0" fontId="45" fillId="0" borderId="28" xfId="4" applyFont="1" applyBorder="1" applyAlignment="1">
      <alignment horizontal="center" vertical="center"/>
    </xf>
    <xf numFmtId="0" fontId="45" fillId="0" borderId="4" xfId="4" applyFont="1" applyBorder="1" applyAlignment="1">
      <alignment horizontal="center" vertical="center"/>
    </xf>
    <xf numFmtId="0" fontId="45" fillId="0" borderId="4" xfId="4" applyFont="1" applyBorder="1" applyAlignment="1">
      <alignment horizontal="center" vertical="center" wrapText="1"/>
    </xf>
    <xf numFmtId="0" fontId="45" fillId="0" borderId="29" xfId="4" applyFont="1" applyBorder="1" applyAlignment="1">
      <alignment horizontal="center" vertical="center" wrapText="1"/>
    </xf>
    <xf numFmtId="176" fontId="45" fillId="0" borderId="6" xfId="4" applyNumberFormat="1" applyFont="1" applyBorder="1" applyAlignment="1">
      <alignment vertical="center"/>
    </xf>
    <xf numFmtId="176" fontId="45" fillId="0" borderId="4" xfId="4" applyNumberFormat="1" applyFont="1" applyBorder="1" applyAlignment="1">
      <alignment vertical="center"/>
    </xf>
    <xf numFmtId="176" fontId="45" fillId="0" borderId="29" xfId="4" applyNumberFormat="1" applyFont="1" applyBorder="1" applyAlignment="1">
      <alignment vertical="center"/>
    </xf>
    <xf numFmtId="176" fontId="45" fillId="0" borderId="28" xfId="4" applyNumberFormat="1" applyFont="1" applyBorder="1" applyAlignment="1">
      <alignment horizontal="right" vertical="center"/>
    </xf>
    <xf numFmtId="176" fontId="45" fillId="0" borderId="4" xfId="4" applyNumberFormat="1" applyFont="1" applyBorder="1" applyAlignment="1">
      <alignment horizontal="right" vertical="center"/>
    </xf>
    <xf numFmtId="176" fontId="45" fillId="0" borderId="29" xfId="4" applyNumberFormat="1" applyFont="1" applyBorder="1" applyAlignment="1">
      <alignment horizontal="right" vertical="center"/>
    </xf>
    <xf numFmtId="0" fontId="45" fillId="0" borderId="28" xfId="0" applyFont="1" applyBorder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46" fillId="0" borderId="52" xfId="4" applyFont="1" applyBorder="1" applyAlignment="1">
      <alignment vertical="center" wrapText="1"/>
    </xf>
    <xf numFmtId="0" fontId="45" fillId="0" borderId="35" xfId="4" applyFont="1" applyBorder="1" applyAlignment="1">
      <alignment horizontal="center" vertical="center"/>
    </xf>
    <xf numFmtId="0" fontId="45" fillId="0" borderId="34" xfId="4" applyFont="1" applyBorder="1" applyAlignment="1">
      <alignment horizontal="center" vertical="center"/>
    </xf>
    <xf numFmtId="0" fontId="47" fillId="0" borderId="34" xfId="4" applyFont="1" applyBorder="1" applyAlignment="1">
      <alignment horizontal="center" vertical="center" wrapText="1"/>
    </xf>
    <xf numFmtId="0" fontId="45" fillId="0" borderId="36" xfId="4" applyFont="1" applyBorder="1" applyAlignment="1">
      <alignment horizontal="center" vertical="center"/>
    </xf>
    <xf numFmtId="176" fontId="45" fillId="0" borderId="46" xfId="4" applyNumberFormat="1" applyFont="1" applyBorder="1" applyAlignment="1">
      <alignment vertical="center"/>
    </xf>
    <xf numFmtId="176" fontId="45" fillId="0" borderId="34" xfId="4" applyNumberFormat="1" applyFont="1" applyBorder="1" applyAlignment="1">
      <alignment vertical="center"/>
    </xf>
    <xf numFmtId="176" fontId="45" fillId="0" borderId="36" xfId="4" applyNumberFormat="1" applyFont="1" applyBorder="1" applyAlignment="1">
      <alignment vertical="center"/>
    </xf>
    <xf numFmtId="176" fontId="45" fillId="0" borderId="35" xfId="4" applyNumberFormat="1" applyFont="1" applyBorder="1" applyAlignment="1">
      <alignment vertical="center"/>
    </xf>
    <xf numFmtId="176" fontId="45" fillId="0" borderId="35" xfId="4" applyNumberFormat="1" applyFont="1" applyBorder="1" applyAlignment="1">
      <alignment horizontal="right" vertical="center"/>
    </xf>
    <xf numFmtId="176" fontId="45" fillId="0" borderId="34" xfId="4" applyNumberFormat="1" applyFont="1" applyBorder="1" applyAlignment="1">
      <alignment horizontal="right" vertical="center"/>
    </xf>
    <xf numFmtId="176" fontId="45" fillId="0" borderId="36" xfId="4" applyNumberFormat="1" applyFont="1" applyBorder="1" applyAlignment="1">
      <alignment horizontal="right" vertical="center"/>
    </xf>
    <xf numFmtId="176" fontId="45" fillId="0" borderId="39" xfId="4" applyNumberFormat="1" applyFont="1" applyBorder="1" applyAlignment="1">
      <alignment horizontal="right" vertical="center"/>
    </xf>
    <xf numFmtId="0" fontId="45" fillId="0" borderId="34" xfId="0" applyFont="1" applyBorder="1" applyAlignment="1">
      <alignment vertical="center" wrapText="1"/>
    </xf>
    <xf numFmtId="0" fontId="45" fillId="0" borderId="39" xfId="0" applyFont="1" applyBorder="1" applyAlignment="1">
      <alignment vertical="center" wrapText="1"/>
    </xf>
    <xf numFmtId="0" fontId="48" fillId="0" borderId="48" xfId="4" applyFont="1" applyBorder="1" applyAlignment="1">
      <alignment vertical="center"/>
    </xf>
    <xf numFmtId="0" fontId="45" fillId="0" borderId="27" xfId="4" applyFont="1" applyBorder="1" applyAlignment="1">
      <alignment horizontal="center" vertical="center"/>
    </xf>
    <xf numFmtId="0" fontId="45" fillId="0" borderId="26" xfId="4" applyFont="1" applyBorder="1" applyAlignment="1">
      <alignment horizontal="center" vertical="center"/>
    </xf>
    <xf numFmtId="0" fontId="45" fillId="0" borderId="25" xfId="4" applyFont="1" applyBorder="1" applyAlignment="1">
      <alignment horizontal="center" vertical="center" wrapText="1"/>
    </xf>
    <xf numFmtId="176" fontId="45" fillId="0" borderId="41" xfId="4" applyNumberFormat="1" applyFont="1" applyBorder="1" applyAlignment="1">
      <alignment vertical="center"/>
    </xf>
    <xf numFmtId="176" fontId="45" fillId="0" borderId="26" xfId="4" applyNumberFormat="1" applyFont="1" applyBorder="1" applyAlignment="1">
      <alignment vertical="center"/>
    </xf>
    <xf numFmtId="176" fontId="45" fillId="0" borderId="25" xfId="4" applyNumberFormat="1" applyFont="1" applyBorder="1" applyAlignment="1">
      <alignment vertical="center"/>
    </xf>
    <xf numFmtId="176" fontId="45" fillId="0" borderId="5" xfId="4" applyNumberFormat="1" applyFont="1" applyBorder="1" applyAlignment="1">
      <alignment horizontal="right" vertical="center"/>
    </xf>
    <xf numFmtId="0" fontId="45" fillId="0" borderId="4" xfId="4" applyFont="1" applyBorder="1"/>
    <xf numFmtId="0" fontId="45" fillId="0" borderId="5" xfId="4" applyFont="1" applyBorder="1"/>
    <xf numFmtId="0" fontId="48" fillId="0" borderId="48" xfId="4" applyFont="1" applyBorder="1"/>
    <xf numFmtId="0" fontId="45" fillId="0" borderId="7" xfId="4" applyFont="1" applyBorder="1" applyAlignment="1">
      <alignment horizontal="center" vertical="center"/>
    </xf>
    <xf numFmtId="0" fontId="45" fillId="0" borderId="10" xfId="4" applyFont="1" applyBorder="1" applyAlignment="1">
      <alignment horizontal="center" vertical="center"/>
    </xf>
    <xf numFmtId="0" fontId="47" fillId="0" borderId="10" xfId="4" applyFont="1" applyBorder="1" applyAlignment="1">
      <alignment horizontal="center" vertical="center" wrapText="1"/>
    </xf>
    <xf numFmtId="0" fontId="45" fillId="0" borderId="10" xfId="4" applyFont="1" applyBorder="1" applyAlignment="1">
      <alignment horizontal="center" vertical="center" wrapText="1"/>
    </xf>
    <xf numFmtId="0" fontId="45" fillId="0" borderId="12" xfId="4" applyFont="1" applyBorder="1" applyAlignment="1">
      <alignment vertical="center" wrapText="1"/>
    </xf>
    <xf numFmtId="176" fontId="45" fillId="0" borderId="9" xfId="4" applyNumberFormat="1" applyFont="1" applyBorder="1" applyAlignment="1">
      <alignment vertical="center"/>
    </xf>
    <xf numFmtId="176" fontId="45" fillId="0" borderId="10" xfId="4" applyNumberFormat="1" applyFont="1" applyBorder="1" applyAlignment="1">
      <alignment vertical="center"/>
    </xf>
    <xf numFmtId="176" fontId="45" fillId="0" borderId="12" xfId="4" applyNumberFormat="1" applyFont="1" applyBorder="1" applyAlignment="1">
      <alignment vertical="center"/>
    </xf>
    <xf numFmtId="176" fontId="45" fillId="0" borderId="12" xfId="4" applyNumberFormat="1" applyFont="1" applyBorder="1" applyAlignment="1">
      <alignment vertical="center" wrapText="1"/>
    </xf>
    <xf numFmtId="176" fontId="45" fillId="0" borderId="22" xfId="4" applyNumberFormat="1" applyFont="1" applyBorder="1" applyAlignment="1">
      <alignment horizontal="right" vertical="center"/>
    </xf>
    <xf numFmtId="176" fontId="45" fillId="0" borderId="2" xfId="4" applyNumberFormat="1" applyFont="1" applyBorder="1" applyAlignment="1">
      <alignment horizontal="right" vertical="center"/>
    </xf>
    <xf numFmtId="176" fontId="45" fillId="0" borderId="21" xfId="4" applyNumberFormat="1" applyFont="1" applyBorder="1" applyAlignment="1">
      <alignment horizontal="right" vertical="center"/>
    </xf>
    <xf numFmtId="176" fontId="45" fillId="0" borderId="7" xfId="4" applyNumberFormat="1" applyFont="1" applyBorder="1" applyAlignment="1">
      <alignment horizontal="right" vertical="center"/>
    </xf>
    <xf numFmtId="176" fontId="45" fillId="0" borderId="10" xfId="4" applyNumberFormat="1" applyFont="1" applyBorder="1" applyAlignment="1">
      <alignment horizontal="right" vertical="center"/>
    </xf>
    <xf numFmtId="176" fontId="45" fillId="0" borderId="8" xfId="4" applyNumberFormat="1" applyFont="1" applyBorder="1" applyAlignment="1">
      <alignment horizontal="right" vertical="center"/>
    </xf>
    <xf numFmtId="0" fontId="45" fillId="0" borderId="10" xfId="4" applyFont="1" applyBorder="1"/>
    <xf numFmtId="0" fontId="45" fillId="0" borderId="8" xfId="4" applyFont="1" applyBorder="1" applyAlignment="1">
      <alignment horizontal="center" vertical="center"/>
    </xf>
    <xf numFmtId="176" fontId="45" fillId="0" borderId="20" xfId="4" applyNumberFormat="1" applyFont="1" applyBorder="1" applyAlignment="1">
      <alignment horizontal="right" vertical="center"/>
    </xf>
    <xf numFmtId="176" fontId="45" fillId="0" borderId="16" xfId="4" applyNumberFormat="1" applyFont="1" applyBorder="1" applyAlignment="1">
      <alignment horizontal="right" vertical="center"/>
    </xf>
    <xf numFmtId="176" fontId="45" fillId="0" borderId="31" xfId="4" applyNumberFormat="1" applyFont="1" applyBorder="1" applyAlignment="1">
      <alignment horizontal="right" vertical="center"/>
    </xf>
    <xf numFmtId="176" fontId="45" fillId="0" borderId="19" xfId="4" applyNumberFormat="1" applyFont="1" applyBorder="1" applyAlignment="1">
      <alignment horizontal="right" vertical="center"/>
    </xf>
    <xf numFmtId="176" fontId="45" fillId="0" borderId="18" xfId="4" applyNumberFormat="1" applyFont="1" applyBorder="1" applyAlignment="1">
      <alignment horizontal="right" vertical="center"/>
    </xf>
    <xf numFmtId="0" fontId="16" fillId="2" borderId="0" xfId="4" applyFont="1" applyFill="1" applyAlignment="1">
      <alignment horizontal="left" vertical="center"/>
    </xf>
    <xf numFmtId="0" fontId="43" fillId="0" borderId="0" xfId="4" applyFont="1" applyAlignment="1">
      <alignment vertical="top"/>
    </xf>
    <xf numFmtId="0" fontId="57" fillId="0" borderId="0" xfId="4" applyFont="1"/>
    <xf numFmtId="0" fontId="41" fillId="0" borderId="0" xfId="4" applyFont="1"/>
    <xf numFmtId="0" fontId="19" fillId="0" borderId="28" xfId="4" applyFont="1" applyBorder="1" applyAlignment="1">
      <alignment horizontal="center" vertical="center"/>
    </xf>
    <xf numFmtId="0" fontId="56" fillId="0" borderId="4" xfId="4" applyFont="1" applyBorder="1" applyAlignment="1">
      <alignment horizontal="center" vertical="center"/>
    </xf>
    <xf numFmtId="0" fontId="47" fillId="0" borderId="4" xfId="4" applyFont="1" applyBorder="1" applyAlignment="1">
      <alignment horizontal="center" vertical="center" wrapText="1"/>
    </xf>
    <xf numFmtId="176" fontId="56" fillId="0" borderId="41" xfId="4" applyNumberFormat="1" applyFont="1" applyBorder="1" applyAlignment="1">
      <alignment horizontal="right" vertical="center"/>
    </xf>
    <xf numFmtId="176" fontId="56" fillId="0" borderId="26" xfId="4" applyNumberFormat="1" applyFont="1" applyBorder="1" applyAlignment="1">
      <alignment horizontal="right" vertical="center"/>
    </xf>
    <xf numFmtId="176" fontId="56" fillId="0" borderId="30" xfId="4" applyNumberFormat="1" applyFont="1" applyBorder="1" applyAlignment="1">
      <alignment horizontal="right" vertical="center"/>
    </xf>
    <xf numFmtId="176" fontId="56" fillId="0" borderId="27" xfId="4" applyNumberFormat="1" applyFont="1" applyBorder="1" applyAlignment="1">
      <alignment vertical="center"/>
    </xf>
    <xf numFmtId="176" fontId="56" fillId="0" borderId="26" xfId="4" applyNumberFormat="1" applyFont="1" applyBorder="1" applyAlignment="1">
      <alignment vertical="center"/>
    </xf>
    <xf numFmtId="176" fontId="56" fillId="0" borderId="27" xfId="4" applyNumberFormat="1" applyFont="1" applyBorder="1" applyAlignment="1">
      <alignment horizontal="right" vertical="center"/>
    </xf>
    <xf numFmtId="176" fontId="56" fillId="0" borderId="25" xfId="4" applyNumberFormat="1" applyFont="1" applyBorder="1" applyAlignment="1">
      <alignment horizontal="right" vertical="center"/>
    </xf>
    <xf numFmtId="0" fontId="11" fillId="0" borderId="0" xfId="4" applyFont="1" applyAlignment="1">
      <alignment vertical="center"/>
    </xf>
    <xf numFmtId="0" fontId="19" fillId="0" borderId="24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vertical="center"/>
    </xf>
    <xf numFmtId="0" fontId="28" fillId="0" borderId="23" xfId="4" applyFont="1" applyBorder="1" applyAlignment="1">
      <alignment vertical="center" wrapText="1"/>
    </xf>
    <xf numFmtId="176" fontId="28" fillId="0" borderId="11" xfId="4" applyNumberFormat="1" applyFont="1" applyBorder="1" applyAlignment="1">
      <alignment horizontal="right" vertical="center"/>
    </xf>
    <xf numFmtId="176" fontId="28" fillId="0" borderId="1" xfId="4" applyNumberFormat="1" applyFont="1" applyBorder="1" applyAlignment="1">
      <alignment horizontal="right" vertical="center"/>
    </xf>
    <xf numFmtId="176" fontId="28" fillId="0" borderId="3" xfId="4" applyNumberFormat="1" applyFont="1" applyBorder="1" applyAlignment="1">
      <alignment horizontal="right" vertical="center"/>
    </xf>
    <xf numFmtId="176" fontId="28" fillId="0" borderId="24" xfId="4" applyNumberFormat="1" applyFont="1" applyBorder="1" applyAlignment="1">
      <alignment vertical="center"/>
    </xf>
    <xf numFmtId="176" fontId="28" fillId="0" borderId="1" xfId="4" applyNumberFormat="1" applyFont="1" applyBorder="1" applyAlignment="1">
      <alignment vertical="center"/>
    </xf>
    <xf numFmtId="176" fontId="28" fillId="0" borderId="24" xfId="4" applyNumberFormat="1" applyFont="1" applyBorder="1" applyAlignment="1">
      <alignment horizontal="right" vertical="center"/>
    </xf>
    <xf numFmtId="176" fontId="28" fillId="0" borderId="23" xfId="4" applyNumberFormat="1" applyFont="1" applyBorder="1" applyAlignment="1">
      <alignment horizontal="right" vertical="center"/>
    </xf>
    <xf numFmtId="0" fontId="11" fillId="0" borderId="0" xfId="4" applyFont="1"/>
    <xf numFmtId="0" fontId="19" fillId="0" borderId="7" xfId="4" applyFont="1" applyBorder="1" applyAlignment="1">
      <alignment horizontal="center" vertical="center"/>
    </xf>
    <xf numFmtId="0" fontId="28" fillId="0" borderId="10" xfId="4" applyFont="1" applyBorder="1" applyAlignment="1">
      <alignment horizontal="center" vertical="center"/>
    </xf>
    <xf numFmtId="0" fontId="28" fillId="0" borderId="10" xfId="4" applyFont="1" applyBorder="1" applyAlignment="1">
      <alignment vertical="center" wrapText="1"/>
    </xf>
    <xf numFmtId="0" fontId="28" fillId="0" borderId="10" xfId="4" applyFont="1" applyBorder="1" applyAlignment="1">
      <alignment vertical="center"/>
    </xf>
    <xf numFmtId="0" fontId="28" fillId="0" borderId="12" xfId="4" applyFont="1" applyBorder="1" applyAlignment="1">
      <alignment vertical="center" wrapText="1"/>
    </xf>
    <xf numFmtId="176" fontId="28" fillId="0" borderId="9" xfId="4" applyNumberFormat="1" applyFont="1" applyBorder="1" applyAlignment="1">
      <alignment horizontal="right" vertical="center"/>
    </xf>
    <xf numFmtId="176" fontId="28" fillId="0" borderId="10" xfId="4" applyNumberFormat="1" applyFont="1" applyBorder="1" applyAlignment="1">
      <alignment horizontal="right" vertical="center"/>
    </xf>
    <xf numFmtId="176" fontId="28" fillId="0" borderId="8" xfId="4" applyNumberFormat="1" applyFont="1" applyBorder="1" applyAlignment="1">
      <alignment horizontal="right" vertical="center"/>
    </xf>
    <xf numFmtId="176" fontId="28" fillId="0" borderId="7" xfId="4" applyNumberFormat="1" applyFont="1" applyBorder="1" applyAlignment="1">
      <alignment vertical="center"/>
    </xf>
    <xf numFmtId="176" fontId="28" fillId="0" borderId="10" xfId="4" applyNumberFormat="1" applyFont="1" applyBorder="1" applyAlignment="1">
      <alignment vertical="center"/>
    </xf>
    <xf numFmtId="176" fontId="28" fillId="0" borderId="10" xfId="4" applyNumberFormat="1" applyFont="1" applyBorder="1" applyAlignment="1">
      <alignment vertical="center" wrapText="1"/>
    </xf>
    <xf numFmtId="176" fontId="28" fillId="0" borderId="7" xfId="4" applyNumberFormat="1" applyFont="1" applyBorder="1" applyAlignment="1">
      <alignment horizontal="right" vertical="center"/>
    </xf>
    <xf numFmtId="176" fontId="28" fillId="0" borderId="12" xfId="4" applyNumberFormat="1" applyFont="1" applyBorder="1" applyAlignment="1">
      <alignment horizontal="right" vertical="center"/>
    </xf>
    <xf numFmtId="0" fontId="9" fillId="0" borderId="40" xfId="4" applyFont="1" applyBorder="1" applyAlignment="1">
      <alignment horizontal="center" vertical="center" wrapText="1"/>
    </xf>
    <xf numFmtId="176" fontId="56" fillId="0" borderId="35" xfId="4" applyNumberFormat="1" applyFont="1" applyBorder="1" applyAlignment="1">
      <alignment horizontal="right" vertical="center"/>
    </xf>
    <xf numFmtId="176" fontId="56" fillId="0" borderId="34" xfId="4" applyNumberFormat="1" applyFont="1" applyBorder="1" applyAlignment="1">
      <alignment horizontal="right" vertical="center"/>
    </xf>
    <xf numFmtId="176" fontId="56" fillId="0" borderId="39" xfId="4" applyNumberFormat="1" applyFont="1" applyBorder="1" applyAlignment="1">
      <alignment horizontal="right" vertical="center"/>
    </xf>
    <xf numFmtId="176" fontId="56" fillId="0" borderId="31" xfId="4" applyNumberFormat="1" applyFont="1" applyBorder="1" applyAlignment="1">
      <alignment horizontal="right" vertical="center"/>
    </xf>
    <xf numFmtId="176" fontId="56" fillId="0" borderId="20" xfId="4" applyNumberFormat="1" applyFont="1" applyBorder="1" applyAlignment="1">
      <alignment horizontal="right" vertical="center"/>
    </xf>
    <xf numFmtId="176" fontId="56" fillId="0" borderId="16" xfId="4" applyNumberFormat="1" applyFont="1" applyBorder="1" applyAlignment="1">
      <alignment horizontal="right" vertical="center"/>
    </xf>
    <xf numFmtId="176" fontId="56" fillId="0" borderId="36" xfId="4" applyNumberFormat="1" applyFont="1" applyBorder="1" applyAlignment="1">
      <alignment horizontal="right" vertical="center"/>
    </xf>
    <xf numFmtId="0" fontId="4" fillId="0" borderId="32" xfId="4" applyBorder="1" applyAlignment="1">
      <alignment vertical="top"/>
    </xf>
    <xf numFmtId="0" fontId="4" fillId="0" borderId="33" xfId="4" applyBorder="1" applyAlignment="1">
      <alignment vertical="top"/>
    </xf>
    <xf numFmtId="0" fontId="9" fillId="0" borderId="15" xfId="4" applyFont="1" applyBorder="1" applyAlignment="1">
      <alignment horizontal="center" vertical="center" wrapText="1"/>
    </xf>
    <xf numFmtId="0" fontId="58" fillId="0" borderId="0" xfId="4" applyFont="1"/>
    <xf numFmtId="0" fontId="59" fillId="0" borderId="0" xfId="4" applyFont="1"/>
    <xf numFmtId="0" fontId="3" fillId="0" borderId="0" xfId="4" applyFont="1" applyAlignment="1">
      <alignment vertical="top" wrapText="1"/>
    </xf>
    <xf numFmtId="0" fontId="27" fillId="0" borderId="9" xfId="4" applyFont="1" applyBorder="1" applyAlignment="1">
      <alignment horizontal="center" vertical="center" wrapText="1"/>
    </xf>
    <xf numFmtId="0" fontId="27" fillId="0" borderId="12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33" fillId="0" borderId="0" xfId="4" applyFont="1" applyAlignment="1">
      <alignment vertical="top" wrapText="1"/>
    </xf>
    <xf numFmtId="0" fontId="16" fillId="0" borderId="0" xfId="4" applyFont="1" applyAlignment="1">
      <alignment horizontal="center" vertical="center"/>
    </xf>
    <xf numFmtId="0" fontId="14" fillId="0" borderId="27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14" fillId="0" borderId="26" xfId="4" applyFont="1" applyBorder="1" applyAlignment="1">
      <alignment horizontal="center" vertical="center" wrapText="1"/>
    </xf>
    <xf numFmtId="0" fontId="14" fillId="0" borderId="10" xfId="4" applyFont="1" applyBorder="1" applyAlignment="1">
      <alignment horizontal="center" vertical="center" wrapText="1"/>
    </xf>
    <xf numFmtId="0" fontId="24" fillId="0" borderId="26" xfId="4" applyFont="1" applyBorder="1" applyAlignment="1">
      <alignment horizontal="center" vertical="center" wrapText="1"/>
    </xf>
    <xf numFmtId="0" fontId="24" fillId="0" borderId="10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 wrapText="1"/>
    </xf>
    <xf numFmtId="0" fontId="48" fillId="0" borderId="25" xfId="4" applyFont="1" applyBorder="1" applyAlignment="1">
      <alignment horizontal="center" vertical="center" wrapText="1"/>
    </xf>
    <xf numFmtId="0" fontId="48" fillId="0" borderId="12" xfId="4" applyFont="1" applyBorder="1" applyAlignment="1">
      <alignment horizontal="center" vertical="center" wrapText="1"/>
    </xf>
    <xf numFmtId="177" fontId="56" fillId="0" borderId="37" xfId="4" applyNumberFormat="1" applyFont="1" applyBorder="1" applyAlignment="1">
      <alignment horizontal="center" vertical="center"/>
    </xf>
    <xf numFmtId="177" fontId="56" fillId="0" borderId="17" xfId="4" applyNumberFormat="1" applyFont="1" applyBorder="1" applyAlignment="1">
      <alignment horizontal="center" vertical="center"/>
    </xf>
    <xf numFmtId="177" fontId="56" fillId="0" borderId="16" xfId="4" applyNumberFormat="1" applyFont="1" applyBorder="1" applyAlignment="1">
      <alignment horizontal="center" vertical="center"/>
    </xf>
    <xf numFmtId="0" fontId="40" fillId="3" borderId="27" xfId="4" applyFont="1" applyFill="1" applyBorder="1" applyAlignment="1">
      <alignment horizontal="center" vertical="center" wrapText="1"/>
    </xf>
    <xf numFmtId="0" fontId="14" fillId="3" borderId="26" xfId="4" applyFont="1" applyFill="1" applyBorder="1" applyAlignment="1">
      <alignment horizontal="center" vertical="center" wrapText="1"/>
    </xf>
    <xf numFmtId="0" fontId="38" fillId="3" borderId="27" xfId="4" applyFont="1" applyFill="1" applyBorder="1" applyAlignment="1">
      <alignment horizontal="center" vertical="center" wrapText="1"/>
    </xf>
    <xf numFmtId="0" fontId="14" fillId="3" borderId="30" xfId="4" applyFont="1" applyFill="1" applyBorder="1" applyAlignment="1">
      <alignment horizontal="center" vertical="center" wrapText="1"/>
    </xf>
    <xf numFmtId="0" fontId="14" fillId="3" borderId="25" xfId="4" applyFont="1" applyFill="1" applyBorder="1" applyAlignment="1">
      <alignment horizontal="center" vertical="center" wrapText="1"/>
    </xf>
    <xf numFmtId="0" fontId="22" fillId="0" borderId="0" xfId="4" applyFont="1" applyAlignment="1">
      <alignment horizontal="center" vertical="center"/>
    </xf>
    <xf numFmtId="0" fontId="36" fillId="0" borderId="45" xfId="4" applyFont="1" applyBorder="1" applyAlignment="1">
      <alignment horizontal="center" vertical="center" wrapText="1"/>
    </xf>
    <xf numFmtId="0" fontId="36" fillId="0" borderId="51" xfId="4" applyFont="1" applyBorder="1" applyAlignment="1">
      <alignment horizontal="center" vertical="center"/>
    </xf>
    <xf numFmtId="0" fontId="36" fillId="0" borderId="40" xfId="4" applyFont="1" applyBorder="1" applyAlignment="1">
      <alignment horizontal="center" vertical="center"/>
    </xf>
    <xf numFmtId="177" fontId="45" fillId="0" borderId="37" xfId="4" applyNumberFormat="1" applyFont="1" applyBorder="1" applyAlignment="1">
      <alignment horizontal="center" vertical="center"/>
    </xf>
    <xf numFmtId="177" fontId="45" fillId="0" borderId="17" xfId="4" applyNumberFormat="1" applyFont="1" applyBorder="1" applyAlignment="1">
      <alignment horizontal="center" vertical="center"/>
    </xf>
    <xf numFmtId="177" fontId="45" fillId="0" borderId="16" xfId="4" applyNumberFormat="1" applyFont="1" applyBorder="1" applyAlignment="1">
      <alignment horizontal="center" vertical="center"/>
    </xf>
    <xf numFmtId="0" fontId="26" fillId="0" borderId="11" xfId="4" applyFont="1" applyBorder="1" applyAlignment="1">
      <alignment horizontal="center" vertical="center" wrapText="1"/>
    </xf>
    <xf numFmtId="0" fontId="26" fillId="0" borderId="1" xfId="4" applyFont="1" applyBorder="1" applyAlignment="1">
      <alignment horizontal="center" vertical="center" wrapText="1"/>
    </xf>
    <xf numFmtId="0" fontId="26" fillId="0" borderId="3" xfId="4" applyFont="1" applyBorder="1" applyAlignment="1">
      <alignment horizontal="center" vertical="center" wrapText="1"/>
    </xf>
    <xf numFmtId="0" fontId="26" fillId="0" borderId="24" xfId="4" applyFont="1" applyBorder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23" xfId="4" applyFont="1" applyBorder="1" applyAlignment="1">
      <alignment horizontal="center" vertical="center" wrapText="1"/>
    </xf>
    <xf numFmtId="0" fontId="17" fillId="0" borderId="53" xfId="4" applyFont="1" applyBorder="1" applyAlignment="1">
      <alignment horizontal="center" vertical="center" wrapText="1"/>
    </xf>
    <xf numFmtId="0" fontId="17" fillId="0" borderId="50" xfId="4" applyFont="1" applyBorder="1" applyAlignment="1">
      <alignment horizontal="center" vertical="center" wrapText="1"/>
    </xf>
    <xf numFmtId="0" fontId="17" fillId="0" borderId="32" xfId="4" applyFont="1" applyBorder="1" applyAlignment="1">
      <alignment horizontal="center" vertical="center" wrapText="1"/>
    </xf>
    <xf numFmtId="0" fontId="24" fillId="0" borderId="27" xfId="4" applyFont="1" applyBorder="1" applyAlignment="1">
      <alignment horizontal="center" vertical="center" wrapText="1"/>
    </xf>
    <xf numFmtId="0" fontId="24" fillId="0" borderId="24" xfId="4" applyFont="1" applyBorder="1" applyAlignment="1">
      <alignment horizontal="center" vertical="center" wrapText="1"/>
    </xf>
    <xf numFmtId="0" fontId="24" fillId="0" borderId="7" xfId="4" applyFont="1" applyBorder="1" applyAlignment="1">
      <alignment horizontal="center" vertical="center" wrapText="1"/>
    </xf>
    <xf numFmtId="0" fontId="24" fillId="0" borderId="47" xfId="4" applyFont="1" applyBorder="1" applyAlignment="1">
      <alignment horizontal="center" vertical="center" wrapText="1"/>
    </xf>
    <xf numFmtId="0" fontId="24" fillId="0" borderId="44" xfId="4" applyFont="1" applyBorder="1" applyAlignment="1">
      <alignment horizontal="center" vertical="center" wrapText="1"/>
    </xf>
    <xf numFmtId="0" fontId="24" fillId="0" borderId="43" xfId="4" applyFont="1" applyBorder="1" applyAlignment="1">
      <alignment horizontal="center" vertical="center" wrapText="1"/>
    </xf>
    <xf numFmtId="0" fontId="9" fillId="0" borderId="26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 wrapText="1"/>
    </xf>
    <xf numFmtId="0" fontId="30" fillId="0" borderId="23" xfId="4" applyFont="1" applyBorder="1" applyAlignment="1">
      <alignment horizontal="center" vertical="center" wrapText="1"/>
    </xf>
    <xf numFmtId="0" fontId="30" fillId="0" borderId="12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 wrapText="1"/>
    </xf>
    <xf numFmtId="0" fontId="26" fillId="0" borderId="26" xfId="4" applyFont="1" applyBorder="1" applyAlignment="1">
      <alignment horizontal="center" vertical="center" wrapText="1"/>
    </xf>
    <xf numFmtId="0" fontId="26" fillId="0" borderId="25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 wrapText="1"/>
    </xf>
    <xf numFmtId="0" fontId="29" fillId="0" borderId="27" xfId="4" applyFont="1" applyBorder="1" applyAlignment="1">
      <alignment horizontal="center" vertical="center"/>
    </xf>
    <xf numFmtId="0" fontId="29" fillId="0" borderId="26" xfId="4" applyFont="1" applyBorder="1" applyAlignment="1">
      <alignment horizontal="center" vertical="center"/>
    </xf>
    <xf numFmtId="0" fontId="29" fillId="0" borderId="30" xfId="4" applyFont="1" applyBorder="1" applyAlignment="1">
      <alignment horizontal="center" vertical="center"/>
    </xf>
    <xf numFmtId="0" fontId="61" fillId="0" borderId="33" xfId="4" applyFont="1" applyBorder="1" applyAlignment="1">
      <alignment vertical="top"/>
    </xf>
    <xf numFmtId="0" fontId="62" fillId="0" borderId="33" xfId="4" applyFont="1" applyBorder="1" applyAlignment="1">
      <alignment vertical="center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千分位 2" xfId="2" xr:uid="{00000000-0005-0000-0000-000003000000}"/>
    <cellStyle name="千分位 3" xfId="3" xr:uid="{00000000-0005-0000-0000-000004000000}"/>
  </cellStyles>
  <dxfs count="2"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V17"/>
  <sheetViews>
    <sheetView topLeftCell="A2" zoomScale="70" zoomScaleNormal="70" workbookViewId="0">
      <selection activeCell="E11" sqref="E11"/>
    </sheetView>
  </sheetViews>
  <sheetFormatPr defaultColWidth="9" defaultRowHeight="15" x14ac:dyDescent="0.3"/>
  <cols>
    <col min="1" max="2" width="3.44140625" style="19" customWidth="1"/>
    <col min="3" max="3" width="9.109375" style="19" customWidth="1"/>
    <col min="4" max="4" width="8.88671875" style="19" customWidth="1"/>
    <col min="5" max="5" width="12.88671875" style="19" customWidth="1"/>
    <col min="6" max="6" width="8.6640625" style="19" customWidth="1"/>
    <col min="7" max="7" width="12.77734375" style="19" customWidth="1"/>
    <col min="8" max="9" width="15.77734375" style="19" customWidth="1"/>
    <col min="10" max="10" width="12" style="19" customWidth="1"/>
    <col min="11" max="11" width="13.44140625" style="19" customWidth="1"/>
    <col min="12" max="12" width="13.88671875" style="19" customWidth="1"/>
    <col min="13" max="13" width="12.109375" style="19" customWidth="1"/>
    <col min="14" max="14" width="10.21875" style="19" customWidth="1"/>
    <col min="15" max="15" width="13" style="19" customWidth="1"/>
    <col min="16" max="16" width="11.109375" style="19" customWidth="1"/>
    <col min="17" max="17" width="10.88671875" style="19" customWidth="1"/>
    <col min="18" max="18" width="12.21875" style="19" customWidth="1"/>
    <col min="19" max="19" width="11.44140625" style="19" customWidth="1"/>
    <col min="20" max="20" width="14.88671875" style="19" customWidth="1"/>
    <col min="21" max="21" width="17" style="19" customWidth="1"/>
    <col min="22" max="22" width="14.77734375" style="27" customWidth="1"/>
    <col min="23" max="16384" width="9" style="19"/>
  </cols>
  <sheetData>
    <row r="1" spans="1:22" s="27" customFormat="1" ht="36" customHeight="1" x14ac:dyDescent="0.3">
      <c r="A1" s="195" t="s">
        <v>46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2" s="27" customFormat="1" ht="27.75" customHeight="1" thickBot="1" x14ac:dyDescent="0.35">
      <c r="A2" s="117" t="s">
        <v>57</v>
      </c>
      <c r="B2" s="117"/>
      <c r="C2" s="117"/>
      <c r="D2" s="117"/>
      <c r="E2" s="117"/>
      <c r="F2" s="117"/>
      <c r="G2" s="117"/>
      <c r="H2" s="28" t="s">
        <v>50</v>
      </c>
      <c r="I2" s="28"/>
      <c r="J2" s="28"/>
      <c r="K2" s="28" t="s">
        <v>51</v>
      </c>
      <c r="L2" s="28"/>
      <c r="M2" s="28"/>
      <c r="N2" s="28"/>
      <c r="O2" s="28"/>
      <c r="P2" s="28" t="s">
        <v>63</v>
      </c>
      <c r="Q2" s="28"/>
      <c r="R2" s="28"/>
      <c r="S2" s="28"/>
      <c r="T2" s="28"/>
      <c r="U2" s="28"/>
      <c r="V2" s="28"/>
    </row>
    <row r="3" spans="1:22" s="27" customFormat="1" ht="22.2" customHeight="1" x14ac:dyDescent="0.3">
      <c r="A3" s="214" t="s">
        <v>15</v>
      </c>
      <c r="B3" s="211" t="s">
        <v>16</v>
      </c>
      <c r="C3" s="181" t="s">
        <v>18</v>
      </c>
      <c r="D3" s="181" t="s">
        <v>19</v>
      </c>
      <c r="E3" s="181" t="s">
        <v>14</v>
      </c>
      <c r="F3" s="217" t="s">
        <v>52</v>
      </c>
      <c r="G3" s="220" t="s">
        <v>39</v>
      </c>
      <c r="H3" s="223" t="s">
        <v>34</v>
      </c>
      <c r="I3" s="224"/>
      <c r="J3" s="225"/>
      <c r="K3" s="223" t="s">
        <v>35</v>
      </c>
      <c r="L3" s="224"/>
      <c r="M3" s="227"/>
      <c r="N3" s="228" t="s">
        <v>29</v>
      </c>
      <c r="O3" s="229"/>
      <c r="P3" s="229"/>
      <c r="Q3" s="229"/>
      <c r="R3" s="229"/>
      <c r="S3" s="229"/>
      <c r="T3" s="229"/>
      <c r="U3" s="230"/>
      <c r="V3" s="196" t="s">
        <v>33</v>
      </c>
    </row>
    <row r="4" spans="1:22" s="27" customFormat="1" ht="58.5" customHeight="1" x14ac:dyDescent="0.3">
      <c r="A4" s="215"/>
      <c r="B4" s="212"/>
      <c r="C4" s="206"/>
      <c r="D4" s="206"/>
      <c r="E4" s="206"/>
      <c r="F4" s="218"/>
      <c r="G4" s="221"/>
      <c r="H4" s="202"/>
      <c r="I4" s="203"/>
      <c r="J4" s="226"/>
      <c r="K4" s="202"/>
      <c r="L4" s="203"/>
      <c r="M4" s="204"/>
      <c r="N4" s="205" t="s">
        <v>36</v>
      </c>
      <c r="O4" s="206"/>
      <c r="P4" s="207"/>
      <c r="Q4" s="202" t="s">
        <v>37</v>
      </c>
      <c r="R4" s="203"/>
      <c r="S4" s="203"/>
      <c r="T4" s="203"/>
      <c r="U4" s="204"/>
      <c r="V4" s="197"/>
    </row>
    <row r="5" spans="1:22" s="27" customFormat="1" ht="68.400000000000006" customHeight="1" thickBot="1" x14ac:dyDescent="0.35">
      <c r="A5" s="216"/>
      <c r="B5" s="213"/>
      <c r="C5" s="182"/>
      <c r="D5" s="182"/>
      <c r="E5" s="182"/>
      <c r="F5" s="219"/>
      <c r="G5" s="222"/>
      <c r="H5" s="35" t="s">
        <v>8</v>
      </c>
      <c r="I5" s="36" t="s">
        <v>20</v>
      </c>
      <c r="J5" s="37" t="s">
        <v>21</v>
      </c>
      <c r="K5" s="35" t="s">
        <v>8</v>
      </c>
      <c r="L5" s="36" t="s">
        <v>7</v>
      </c>
      <c r="M5" s="38" t="s">
        <v>6</v>
      </c>
      <c r="N5" s="39" t="s">
        <v>22</v>
      </c>
      <c r="O5" s="40" t="s">
        <v>20</v>
      </c>
      <c r="P5" s="173" t="s">
        <v>21</v>
      </c>
      <c r="Q5" s="172" t="s">
        <v>22</v>
      </c>
      <c r="R5" s="40" t="s">
        <v>20</v>
      </c>
      <c r="S5" s="40" t="s">
        <v>21</v>
      </c>
      <c r="T5" s="41" t="s">
        <v>38</v>
      </c>
      <c r="U5" s="42" t="s">
        <v>62</v>
      </c>
      <c r="V5" s="198"/>
    </row>
    <row r="6" spans="1:22" s="20" customFormat="1" ht="68.25" customHeight="1" x14ac:dyDescent="0.3">
      <c r="A6" s="208" t="s">
        <v>30</v>
      </c>
      <c r="B6" s="31">
        <v>1</v>
      </c>
      <c r="C6" s="56" t="s">
        <v>17</v>
      </c>
      <c r="D6" s="57">
        <v>112</v>
      </c>
      <c r="E6" s="58" t="s">
        <v>28</v>
      </c>
      <c r="F6" s="58" t="s">
        <v>32</v>
      </c>
      <c r="G6" s="59" t="s">
        <v>25</v>
      </c>
      <c r="H6" s="60">
        <v>1000000</v>
      </c>
      <c r="I6" s="61">
        <v>1500000</v>
      </c>
      <c r="J6" s="62">
        <v>0</v>
      </c>
      <c r="K6" s="60">
        <v>1000000</v>
      </c>
      <c r="L6" s="61">
        <v>1000000</v>
      </c>
      <c r="M6" s="62">
        <v>0</v>
      </c>
      <c r="N6" s="63">
        <f>H6-K6-Q6</f>
        <v>0</v>
      </c>
      <c r="O6" s="64">
        <f>I6-L6-R6</f>
        <v>499400</v>
      </c>
      <c r="P6" s="65">
        <f t="shared" ref="O6:P6" si="0">J6-M6-S6</f>
        <v>0</v>
      </c>
      <c r="Q6" s="66">
        <v>0</v>
      </c>
      <c r="R6" s="64">
        <v>600</v>
      </c>
      <c r="S6" s="67">
        <v>0</v>
      </c>
      <c r="T6" s="67"/>
      <c r="U6" s="68"/>
      <c r="V6" s="69" t="s">
        <v>45</v>
      </c>
    </row>
    <row r="7" spans="1:22" s="20" customFormat="1" ht="63" customHeight="1" thickBot="1" x14ac:dyDescent="0.35">
      <c r="A7" s="209"/>
      <c r="B7" s="25">
        <v>2</v>
      </c>
      <c r="C7" s="70"/>
      <c r="D7" s="71"/>
      <c r="E7" s="72"/>
      <c r="F7" s="71"/>
      <c r="G7" s="73"/>
      <c r="H7" s="74"/>
      <c r="I7" s="75"/>
      <c r="J7" s="76"/>
      <c r="K7" s="77"/>
      <c r="L7" s="75"/>
      <c r="M7" s="76"/>
      <c r="N7" s="78"/>
      <c r="O7" s="79"/>
      <c r="P7" s="80"/>
      <c r="Q7" s="78"/>
      <c r="R7" s="79"/>
      <c r="S7" s="81"/>
      <c r="T7" s="82"/>
      <c r="U7" s="83"/>
      <c r="V7" s="84"/>
    </row>
    <row r="8" spans="1:22" s="21" customFormat="1" ht="64.5" customHeight="1" x14ac:dyDescent="0.35">
      <c r="A8" s="208" t="s">
        <v>31</v>
      </c>
      <c r="B8" s="24">
        <v>3</v>
      </c>
      <c r="C8" s="85" t="s">
        <v>23</v>
      </c>
      <c r="D8" s="86">
        <v>113</v>
      </c>
      <c r="E8" s="58" t="s">
        <v>27</v>
      </c>
      <c r="F8" s="86" t="s">
        <v>24</v>
      </c>
      <c r="G8" s="87" t="s">
        <v>26</v>
      </c>
      <c r="H8" s="88">
        <v>1200000</v>
      </c>
      <c r="I8" s="89">
        <v>1200000</v>
      </c>
      <c r="J8" s="90">
        <v>300000</v>
      </c>
      <c r="K8" s="60">
        <v>1200000</v>
      </c>
      <c r="L8" s="61">
        <v>630770</v>
      </c>
      <c r="M8" s="62">
        <v>300000</v>
      </c>
      <c r="N8" s="63">
        <v>0</v>
      </c>
      <c r="O8" s="64">
        <v>0</v>
      </c>
      <c r="P8" s="65">
        <v>0</v>
      </c>
      <c r="Q8" s="63">
        <v>0</v>
      </c>
      <c r="R8" s="64">
        <f>I8-L8</f>
        <v>569230</v>
      </c>
      <c r="S8" s="91">
        <v>0</v>
      </c>
      <c r="T8" s="92"/>
      <c r="U8" s="93"/>
      <c r="V8" s="94"/>
    </row>
    <row r="9" spans="1:22" ht="61.5" customHeight="1" thickBot="1" x14ac:dyDescent="0.4">
      <c r="A9" s="210"/>
      <c r="B9" s="26">
        <v>4</v>
      </c>
      <c r="C9" s="95"/>
      <c r="D9" s="96"/>
      <c r="E9" s="97"/>
      <c r="F9" s="98"/>
      <c r="G9" s="99"/>
      <c r="H9" s="100"/>
      <c r="I9" s="101"/>
      <c r="J9" s="102"/>
      <c r="K9" s="100"/>
      <c r="L9" s="101"/>
      <c r="M9" s="103"/>
      <c r="N9" s="104"/>
      <c r="O9" s="105"/>
      <c r="P9" s="106"/>
      <c r="Q9" s="107"/>
      <c r="R9" s="108"/>
      <c r="S9" s="109"/>
      <c r="T9" s="110"/>
      <c r="U9" s="111"/>
      <c r="V9" s="94"/>
    </row>
    <row r="10" spans="1:22" ht="45" customHeight="1" thickBot="1" x14ac:dyDescent="0.35">
      <c r="A10" s="18"/>
      <c r="B10" s="174"/>
      <c r="C10" s="175"/>
      <c r="D10" s="175"/>
      <c r="E10" s="175"/>
      <c r="F10" s="175"/>
      <c r="G10" s="46" t="s">
        <v>12</v>
      </c>
      <c r="H10" s="78">
        <f>SUM(H6:H9)</f>
        <v>2200000</v>
      </c>
      <c r="I10" s="112">
        <f t="shared" ref="I10:S10" si="1">SUM(I6:I9)</f>
        <v>2700000</v>
      </c>
      <c r="J10" s="113">
        <f t="shared" si="1"/>
        <v>300000</v>
      </c>
      <c r="K10" s="114">
        <f t="shared" si="1"/>
        <v>2200000</v>
      </c>
      <c r="L10" s="112">
        <f t="shared" si="1"/>
        <v>1630770</v>
      </c>
      <c r="M10" s="113">
        <f t="shared" si="1"/>
        <v>300000</v>
      </c>
      <c r="N10" s="112">
        <f t="shared" si="1"/>
        <v>0</v>
      </c>
      <c r="O10" s="115">
        <f t="shared" si="1"/>
        <v>499400</v>
      </c>
      <c r="P10" s="116">
        <f t="shared" si="1"/>
        <v>0</v>
      </c>
      <c r="Q10" s="78">
        <f t="shared" si="1"/>
        <v>0</v>
      </c>
      <c r="R10" s="79">
        <f t="shared" si="1"/>
        <v>569830</v>
      </c>
      <c r="S10" s="81">
        <f t="shared" si="1"/>
        <v>0</v>
      </c>
      <c r="T10" s="47"/>
      <c r="U10" s="48"/>
      <c r="V10" s="49"/>
    </row>
    <row r="11" spans="1:22" ht="44.1" customHeight="1" thickBot="1" x14ac:dyDescent="0.35">
      <c r="A11" s="22"/>
      <c r="B11" s="23"/>
      <c r="C11" s="23"/>
      <c r="D11" s="23"/>
      <c r="E11" s="231" t="str">
        <f>IF(ROUND($H$11,0)&lt;&gt;ROUND(SUM($K$11,$N$11,$Q$11),0),"⚠ 金額不符","")</f>
        <v/>
      </c>
      <c r="F11" s="23"/>
      <c r="G11" s="50" t="s">
        <v>2</v>
      </c>
      <c r="H11" s="199">
        <f>SUM(H10:J10)</f>
        <v>5200000</v>
      </c>
      <c r="I11" s="200"/>
      <c r="J11" s="201"/>
      <c r="K11" s="199">
        <f>SUM(K10:M10)</f>
        <v>4130770</v>
      </c>
      <c r="L11" s="200"/>
      <c r="M11" s="201"/>
      <c r="N11" s="199">
        <f t="shared" ref="N11" si="2">SUM(N10:P10)</f>
        <v>499400</v>
      </c>
      <c r="O11" s="200"/>
      <c r="P11" s="201"/>
      <c r="Q11" s="199">
        <f t="shared" ref="Q11" si="3">SUM(Q10:S10)</f>
        <v>569830</v>
      </c>
      <c r="R11" s="200"/>
      <c r="S11" s="201"/>
      <c r="T11" s="51"/>
      <c r="U11" s="52"/>
      <c r="V11" s="53"/>
    </row>
    <row r="12" spans="1:22" s="54" customFormat="1" ht="24.6" x14ac:dyDescent="0.45">
      <c r="A12" s="55" t="s">
        <v>1</v>
      </c>
      <c r="B12" s="55"/>
      <c r="G12" s="54" t="s">
        <v>0</v>
      </c>
      <c r="L12" s="54" t="s">
        <v>49</v>
      </c>
    </row>
    <row r="13" spans="1:22" s="27" customFormat="1" x14ac:dyDescent="0.3"/>
    <row r="14" spans="1:22" s="29" customFormat="1" ht="19.8" x14ac:dyDescent="0.4">
      <c r="A14" s="4" t="s">
        <v>11</v>
      </c>
      <c r="B14" s="4"/>
    </row>
    <row r="15" spans="1:22" s="33" customFormat="1" ht="19.8" x14ac:dyDescent="0.4">
      <c r="A15" s="44" t="s">
        <v>58</v>
      </c>
      <c r="B15" s="45"/>
      <c r="C15" s="45"/>
      <c r="D15" s="45"/>
      <c r="E15" s="45"/>
      <c r="F15" s="45"/>
      <c r="G15" s="45"/>
      <c r="H15" s="45"/>
      <c r="V15" s="34"/>
    </row>
    <row r="16" spans="1:22" s="27" customFormat="1" ht="19.8" x14ac:dyDescent="0.3">
      <c r="A16" s="118" t="s">
        <v>40</v>
      </c>
      <c r="B16" s="30"/>
    </row>
    <row r="17" spans="1:9" s="29" customFormat="1" ht="19.8" x14ac:dyDescent="0.4">
      <c r="A17" s="169" t="s">
        <v>61</v>
      </c>
      <c r="B17" s="169"/>
      <c r="C17" s="170"/>
      <c r="D17" s="170"/>
      <c r="E17" s="170"/>
      <c r="F17" s="170"/>
      <c r="G17" s="170"/>
      <c r="H17" s="170"/>
      <c r="I17" s="170"/>
    </row>
  </sheetData>
  <mergeCells count="20">
    <mergeCell ref="G3:G5"/>
    <mergeCell ref="H3:J4"/>
    <mergeCell ref="K3:M4"/>
    <mergeCell ref="N3:U3"/>
    <mergeCell ref="A1:T1"/>
    <mergeCell ref="V3:V5"/>
    <mergeCell ref="Q11:S11"/>
    <mergeCell ref="Q4:U4"/>
    <mergeCell ref="N4:P4"/>
    <mergeCell ref="A6:A7"/>
    <mergeCell ref="A8:A9"/>
    <mergeCell ref="H11:J11"/>
    <mergeCell ref="K11:M11"/>
    <mergeCell ref="N11:P11"/>
    <mergeCell ref="E3:E5"/>
    <mergeCell ref="D3:D5"/>
    <mergeCell ref="C3:C5"/>
    <mergeCell ref="B3:B5"/>
    <mergeCell ref="A3:A5"/>
    <mergeCell ref="F3:F5"/>
  </mergeCells>
  <phoneticPr fontId="2" type="noConversion"/>
  <conditionalFormatting sqref="H11:J11">
    <cfRule type="expression" dxfId="1" priority="1">
      <formula>ROUND($H$11,0)&lt;&gt;ROUND(SUM($K$11,$N$11,$Q$11),0)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16"/>
  <sheetViews>
    <sheetView tabSelected="1" topLeftCell="A2" zoomScale="80" zoomScaleNormal="80" workbookViewId="0">
      <selection activeCell="R3" sqref="R3"/>
    </sheetView>
  </sheetViews>
  <sheetFormatPr defaultColWidth="9" defaultRowHeight="15" x14ac:dyDescent="0.3"/>
  <cols>
    <col min="1" max="1" width="3.44140625" style="1" customWidth="1"/>
    <col min="2" max="2" width="8.88671875" style="1" customWidth="1"/>
    <col min="3" max="3" width="5.77734375" style="1" customWidth="1"/>
    <col min="4" max="4" width="13.88671875" style="1" customWidth="1"/>
    <col min="5" max="5" width="15.109375" style="1" customWidth="1"/>
    <col min="6" max="6" width="13.77734375" style="1" customWidth="1"/>
    <col min="7" max="9" width="11.88671875" style="1" customWidth="1"/>
    <col min="10" max="13" width="17.109375" style="1" customWidth="1"/>
    <col min="14" max="15" width="18.6640625" style="1" customWidth="1"/>
    <col min="16" max="16" width="13.21875" style="1" customWidth="1"/>
    <col min="17" max="16384" width="9" style="1"/>
  </cols>
  <sheetData>
    <row r="1" spans="1:21" ht="36" customHeight="1" x14ac:dyDescent="0.3">
      <c r="A1" s="176" t="s">
        <v>47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21" ht="36" customHeight="1" thickBot="1" x14ac:dyDescent="0.35">
      <c r="A2" s="16" t="s">
        <v>48</v>
      </c>
      <c r="B2" s="9"/>
      <c r="C2" s="9"/>
      <c r="D2" s="9"/>
      <c r="E2" s="9"/>
      <c r="F2" s="16" t="s">
        <v>53</v>
      </c>
      <c r="G2" s="9"/>
      <c r="H2" s="9"/>
      <c r="I2" s="16" t="s">
        <v>54</v>
      </c>
      <c r="J2" s="13"/>
      <c r="K2" s="13"/>
      <c r="L2" s="13"/>
      <c r="M2" s="16" t="s">
        <v>64</v>
      </c>
      <c r="N2" s="13"/>
      <c r="O2" s="13"/>
    </row>
    <row r="3" spans="1:21" ht="58.5" customHeight="1" x14ac:dyDescent="0.3">
      <c r="A3" s="177"/>
      <c r="B3" s="179" t="s">
        <v>10</v>
      </c>
      <c r="C3" s="179" t="s">
        <v>9</v>
      </c>
      <c r="D3" s="181" t="s">
        <v>14</v>
      </c>
      <c r="E3" s="183" t="s">
        <v>52</v>
      </c>
      <c r="F3" s="185" t="s">
        <v>44</v>
      </c>
      <c r="G3" s="190" t="s">
        <v>42</v>
      </c>
      <c r="H3" s="191"/>
      <c r="I3" s="191"/>
      <c r="J3" s="192" t="s">
        <v>41</v>
      </c>
      <c r="K3" s="191"/>
      <c r="L3" s="193"/>
      <c r="M3" s="192" t="s">
        <v>43</v>
      </c>
      <c r="N3" s="191"/>
      <c r="O3" s="194"/>
    </row>
    <row r="4" spans="1:21" ht="67.5" customHeight="1" thickBot="1" x14ac:dyDescent="0.35">
      <c r="A4" s="178"/>
      <c r="B4" s="180"/>
      <c r="C4" s="180"/>
      <c r="D4" s="182"/>
      <c r="E4" s="184"/>
      <c r="F4" s="186"/>
      <c r="G4" s="7" t="s">
        <v>13</v>
      </c>
      <c r="H4" s="8" t="s">
        <v>4</v>
      </c>
      <c r="I4" s="8" t="s">
        <v>3</v>
      </c>
      <c r="J4" s="5" t="s">
        <v>8</v>
      </c>
      <c r="K4" s="6" t="s">
        <v>7</v>
      </c>
      <c r="L4" s="17" t="s">
        <v>6</v>
      </c>
      <c r="M4" s="14" t="s">
        <v>5</v>
      </c>
      <c r="N4" s="15" t="s">
        <v>4</v>
      </c>
      <c r="O4" s="43" t="s">
        <v>3</v>
      </c>
      <c r="P4" s="32"/>
    </row>
    <row r="5" spans="1:21" s="131" customFormat="1" ht="63" customHeight="1" x14ac:dyDescent="0.3">
      <c r="A5" s="121">
        <v>1</v>
      </c>
      <c r="B5" s="122" t="s">
        <v>55</v>
      </c>
      <c r="C5" s="122">
        <v>112</v>
      </c>
      <c r="D5" s="123" t="s">
        <v>27</v>
      </c>
      <c r="E5" s="122" t="s">
        <v>56</v>
      </c>
      <c r="F5" s="59" t="s">
        <v>25</v>
      </c>
      <c r="G5" s="124">
        <v>0</v>
      </c>
      <c r="H5" s="125">
        <v>569230</v>
      </c>
      <c r="I5" s="126">
        <v>0</v>
      </c>
      <c r="J5" s="127">
        <v>0</v>
      </c>
      <c r="K5" s="128">
        <v>569200</v>
      </c>
      <c r="L5" s="128">
        <v>0</v>
      </c>
      <c r="M5" s="129">
        <f>G5-J5</f>
        <v>0</v>
      </c>
      <c r="N5" s="125">
        <f t="shared" ref="N5:O5" si="0">H5-K5</f>
        <v>30</v>
      </c>
      <c r="O5" s="130">
        <f t="shared" si="0"/>
        <v>0</v>
      </c>
    </row>
    <row r="6" spans="1:21" s="144" customFormat="1" ht="64.5" customHeight="1" x14ac:dyDescent="0.3">
      <c r="A6" s="132">
        <v>2</v>
      </c>
      <c r="B6" s="133"/>
      <c r="C6" s="133"/>
      <c r="D6" s="134"/>
      <c r="E6" s="135"/>
      <c r="F6" s="136"/>
      <c r="G6" s="137"/>
      <c r="H6" s="138"/>
      <c r="I6" s="139"/>
      <c r="J6" s="140"/>
      <c r="K6" s="141"/>
      <c r="L6" s="141"/>
      <c r="M6" s="142"/>
      <c r="N6" s="138"/>
      <c r="O6" s="143"/>
    </row>
    <row r="7" spans="1:21" ht="61.5" customHeight="1" thickBot="1" x14ac:dyDescent="0.35">
      <c r="A7" s="145">
        <v>3</v>
      </c>
      <c r="B7" s="146"/>
      <c r="C7" s="146"/>
      <c r="D7" s="147"/>
      <c r="E7" s="148"/>
      <c r="F7" s="149"/>
      <c r="G7" s="150"/>
      <c r="H7" s="151"/>
      <c r="I7" s="152"/>
      <c r="J7" s="153"/>
      <c r="K7" s="154"/>
      <c r="L7" s="155"/>
      <c r="M7" s="156"/>
      <c r="N7" s="151"/>
      <c r="O7" s="157"/>
    </row>
    <row r="8" spans="1:21" ht="45" customHeight="1" thickBot="1" x14ac:dyDescent="0.35">
      <c r="A8" s="18"/>
      <c r="B8" s="171"/>
      <c r="C8" s="171"/>
      <c r="D8" s="171"/>
      <c r="E8" s="171"/>
      <c r="F8" s="158" t="s">
        <v>12</v>
      </c>
      <c r="G8" s="159">
        <f>SUM(G5:G7)</f>
        <v>0</v>
      </c>
      <c r="H8" s="160">
        <f t="shared" ref="H8:O8" si="1">SUM(H5:H7)</f>
        <v>569230</v>
      </c>
      <c r="I8" s="161">
        <f t="shared" si="1"/>
        <v>0</v>
      </c>
      <c r="J8" s="162">
        <f t="shared" si="1"/>
        <v>0</v>
      </c>
      <c r="K8" s="163">
        <f t="shared" si="1"/>
        <v>569200</v>
      </c>
      <c r="L8" s="164">
        <f t="shared" si="1"/>
        <v>0</v>
      </c>
      <c r="M8" s="159">
        <f t="shared" si="1"/>
        <v>0</v>
      </c>
      <c r="N8" s="160">
        <f t="shared" si="1"/>
        <v>30</v>
      </c>
      <c r="O8" s="165">
        <f t="shared" si="1"/>
        <v>0</v>
      </c>
    </row>
    <row r="9" spans="1:21" ht="44.1" customHeight="1" thickBot="1" x14ac:dyDescent="0.35">
      <c r="A9" s="166"/>
      <c r="B9" s="167"/>
      <c r="C9" s="167"/>
      <c r="D9" s="167"/>
      <c r="E9" s="232" t="str">
        <f>IF(ROUND($G$9,0)&lt;&gt;ROUND(SUM($J$9,$M$9),0),"⚠ 金額不符","")</f>
        <v/>
      </c>
      <c r="F9" s="168" t="s">
        <v>2</v>
      </c>
      <c r="G9" s="187">
        <f>SUM(G8:I8)</f>
        <v>569230</v>
      </c>
      <c r="H9" s="188"/>
      <c r="I9" s="189"/>
      <c r="J9" s="187">
        <f t="shared" ref="J9" si="2">SUM(J8:L8)</f>
        <v>569200</v>
      </c>
      <c r="K9" s="188"/>
      <c r="L9" s="189"/>
      <c r="M9" s="187">
        <f t="shared" ref="M9" si="3">SUM(M8:O8)</f>
        <v>30</v>
      </c>
      <c r="N9" s="188"/>
      <c r="O9" s="189"/>
    </row>
    <row r="10" spans="1:21" s="2" customFormat="1" ht="24.6" x14ac:dyDescent="0.45">
      <c r="A10" s="10" t="s">
        <v>1</v>
      </c>
      <c r="B10" s="11"/>
      <c r="C10" s="11"/>
      <c r="D10" s="11"/>
      <c r="E10" s="11"/>
      <c r="F10" s="12" t="s">
        <v>0</v>
      </c>
      <c r="G10" s="11"/>
      <c r="H10" s="11"/>
      <c r="I10" s="12" t="s">
        <v>49</v>
      </c>
      <c r="J10" s="11"/>
      <c r="K10" s="11"/>
      <c r="L10" s="11"/>
      <c r="M10" s="12"/>
      <c r="N10" s="11"/>
      <c r="O10" s="11"/>
    </row>
    <row r="11" spans="1:2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21" s="3" customFormat="1" ht="19.8" x14ac:dyDescent="0.4">
      <c r="A12" s="4" t="s">
        <v>11</v>
      </c>
    </row>
    <row r="13" spans="1:21" s="33" customFormat="1" ht="19.8" x14ac:dyDescent="0.4">
      <c r="A13" s="44" t="s">
        <v>58</v>
      </c>
      <c r="U13" s="34"/>
    </row>
    <row r="14" spans="1:21" s="120" customFormat="1" ht="19.8" x14ac:dyDescent="0.3">
      <c r="A14" s="118" t="s">
        <v>60</v>
      </c>
      <c r="B14" s="119"/>
      <c r="C14" s="119"/>
      <c r="D14" s="119"/>
      <c r="E14" s="119"/>
      <c r="F14" s="119"/>
    </row>
    <row r="15" spans="1:21" s="119" customFormat="1" ht="19.8" x14ac:dyDescent="0.3">
      <c r="A15" s="118" t="s">
        <v>59</v>
      </c>
    </row>
    <row r="16" spans="1:21" s="29" customFormat="1" ht="19.8" x14ac:dyDescent="0.4">
      <c r="A16" s="4" t="s">
        <v>61</v>
      </c>
      <c r="B16" s="4"/>
    </row>
  </sheetData>
  <mergeCells count="13">
    <mergeCell ref="G9:I9"/>
    <mergeCell ref="J9:L9"/>
    <mergeCell ref="M9:O9"/>
    <mergeCell ref="G3:I3"/>
    <mergeCell ref="J3:L3"/>
    <mergeCell ref="M3:O3"/>
    <mergeCell ref="A1:L1"/>
    <mergeCell ref="A3:A4"/>
    <mergeCell ref="B3:B4"/>
    <mergeCell ref="C3:C4"/>
    <mergeCell ref="D3:D4"/>
    <mergeCell ref="E3:E4"/>
    <mergeCell ref="F3:F4"/>
  </mergeCells>
  <phoneticPr fontId="2" type="noConversion"/>
  <conditionalFormatting sqref="G9:I9">
    <cfRule type="expression" dxfId="0" priority="1">
      <formula>ROUND($G$9,0)&lt;&gt;ROUND(SUM($J$9,$M$9),0)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A-學者支用明細</vt:lpstr>
      <vt:lpstr>B-學者滾存支用明細</vt:lpstr>
      <vt:lpstr>'A-學者支用明細'!Print_Area</vt:lpstr>
      <vt:lpstr>'B-學者滾存支用明細'!Print_Area</vt:lpstr>
      <vt:lpstr>'A-學者支用明細'!Print_Titles</vt:lpstr>
      <vt:lpstr>'B-學者滾存支用明細'!Print_Titles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薛鈺娟</cp:lastModifiedBy>
  <cp:lastPrinted>2026-08-28T02:24:01Z</cp:lastPrinted>
  <dcterms:created xsi:type="dcterms:W3CDTF">2018-05-16T07:32:15Z</dcterms:created>
  <dcterms:modified xsi:type="dcterms:W3CDTF">2026-09-01T08:56:55Z</dcterms:modified>
</cp:coreProperties>
</file>