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74.工研院合聘\115年度\3.徵件公告\"/>
    </mc:Choice>
  </mc:AlternateContent>
  <xr:revisionPtr revIDLastSave="0" documentId="13_ncr:1_{4AD118F4-D877-471B-AE70-2E85C582A292}" xr6:coauthVersionLast="47" xr6:coauthVersionMax="47" xr10:uidLastSave="{00000000-0000-0000-0000-000000000000}"/>
  <bookViews>
    <workbookView xWindow="-108" yWindow="-108" windowWidth="23256" windowHeight="12456" tabRatio="800" xr2:uid="{00000000-000D-0000-FFFF-FFFF00000000}"/>
  </bookViews>
  <sheets>
    <sheet name="附件1_115年聯甄合聘資料表" sheetId="1" r:id="rId1"/>
    <sheet name="附件2_115年成功大學教研人員履歷表" sheetId="4" r:id="rId2"/>
    <sheet name="附表1_115年工研院領域專長需求表" sheetId="5" r:id="rId3"/>
    <sheet name="工研院合聘機制說明" sheetId="3" r:id="rId4"/>
    <sheet name="教師校外兼課兼職須知" sheetId="2" r:id="rId5"/>
    <sheet name="選單資料" sheetId="6" state="hidden" r:id="rId6"/>
  </sheets>
  <definedNames>
    <definedName name="_xlnm._FilterDatabase" localSheetId="2" hidden="1">附表1_115年工研院領域專長需求表!$A$2:$E$53</definedName>
    <definedName name="_xlnm.Print_Area" localSheetId="3">工研院合聘機制說明!$A$1:$B$15</definedName>
    <definedName name="_xlnm.Print_Area" localSheetId="0">附件1_115年聯甄合聘資料表!$A$1:$H$32</definedName>
    <definedName name="_xlnm.Print_Area" localSheetId="1">附件2_115年成功大學教研人員履歷表!$A$1:$J$36</definedName>
    <definedName name="_xlnm.Print_Area" localSheetId="4">教師校外兼課兼職須知!$A$1:$B$19</definedName>
    <definedName name="_xlnm.Print_Titles" localSheetId="1">附件2_115年成功大學教研人員履歷表!$1:$2</definedName>
    <definedName name="_xlnm.Print_Titles" localSheetId="2">附表1_115年工研院領域專長需求表!$1:$2</definedName>
    <definedName name="計畫編號清單">選單資料!$A$2:$A$52</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4" l="1"/>
  <c r="B30" i="4"/>
  <c r="B31" i="4"/>
  <c r="B32" i="4"/>
  <c r="B28" i="4"/>
  <c r="H32" i="1"/>
  <c r="C12" i="4"/>
  <c r="B10" i="4"/>
  <c r="B7" i="4"/>
  <c r="F9" i="4"/>
  <c r="C9" i="4"/>
  <c r="F21" i="1"/>
  <c r="F22" i="1"/>
  <c r="F20" i="1"/>
  <c r="D21" i="1"/>
  <c r="D22" i="1"/>
  <c r="G6" i="4"/>
  <c r="G5" i="4"/>
  <c r="B5" i="4"/>
  <c r="B6" i="4"/>
  <c r="D20" i="1"/>
  <c r="C13" i="4"/>
  <c r="E13" i="4" s="1"/>
  <c r="C14" i="4"/>
  <c r="D14" i="4" s="1"/>
  <c r="C15" i="4"/>
  <c r="D15" i="4" s="1"/>
  <c r="E9" i="4"/>
  <c r="B9" i="4"/>
  <c r="D17" i="1"/>
  <c r="D16" i="1"/>
  <c r="F19" i="1"/>
  <c r="D19" i="1"/>
  <c r="E15" i="4" l="1"/>
  <c r="E14" i="4"/>
  <c r="D13" i="4"/>
  <c r="D12" i="4"/>
  <c r="E1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EB770E24-82BE-4249-A577-49922153E5AE}">
      <text>
        <r>
          <rPr>
            <b/>
            <sz val="18"/>
            <color indexed="81"/>
            <rFont val="細明體"/>
            <family val="3"/>
            <charset val="136"/>
          </rPr>
          <t>資料主要係依照附件1資料表連動，請至資料表進行修正。</t>
        </r>
      </text>
    </comment>
  </commentList>
</comments>
</file>

<file path=xl/sharedStrings.xml><?xml version="1.0" encoding="utf-8"?>
<sst xmlns="http://schemas.openxmlformats.org/spreadsheetml/2006/main" count="426" uniqueCount="266">
  <si>
    <t>申請人姓名</t>
  </si>
  <si>
    <t>職稱</t>
  </si>
  <si>
    <t>聯絡電話</t>
  </si>
  <si>
    <t>E-mail</t>
  </si>
  <si>
    <t>序號</t>
  </si>
  <si>
    <t>計畫編號</t>
  </si>
  <si>
    <t>計畫主軸</t>
  </si>
  <si>
    <t>計畫名稱</t>
  </si>
  <si>
    <t>序號1</t>
  </si>
  <si>
    <t>序號2</t>
  </si>
  <si>
    <t>序號3</t>
  </si>
  <si>
    <t>檢附資料</t>
  </si>
  <si>
    <t>申請人簽章</t>
  </si>
  <si>
    <t>系（所）簽章</t>
  </si>
  <si>
    <t>一級單位簽章</t>
  </si>
  <si>
    <t>研究發展處收件</t>
  </si>
  <si>
    <t>依本校規定，本校教師須至校外兼課、兼職者，應於每年8月31日或1月31日前，事先填寫「教職員校外兼職簽辦表」，簽報系、所主管及院長慎重審核並陳奉校長同意後始可在校外兼課兼職；如未經同意者，將提三級教師評審委員會審議處理，並列入學年度辦理續聘、年功（資）加俸（薪）、升等及教師評量之參考。</t>
  </si>
  <si>
    <t>教師兼任職務不得影響本職工作，且應符合校內基本授課時數及工作要求。</t>
  </si>
  <si>
    <t>提送兼職兼課申請前，請先行檢視是否有依規定不予核准或廢止核准等情形：</t>
  </si>
  <si>
    <t>與本職工作性質不相容。</t>
  </si>
  <si>
    <t>教師評量未通過者。</t>
  </si>
  <si>
    <t>對本職工作有不良影響之虞。</t>
  </si>
  <si>
    <t>有損學校或教師形象之虞。</t>
  </si>
  <si>
    <t>有洩漏公務機密之虞。</t>
  </si>
  <si>
    <t>有營私舞弊之虞。</t>
  </si>
  <si>
    <t>有職務上不當利益輸送之虞。</t>
  </si>
  <si>
    <t>有支用公款或不當利用學校公物之虞。</t>
  </si>
  <si>
    <t>有違反教育中立及行政中立之虞。</t>
  </si>
  <si>
    <t>未符合校內基本授課時數。</t>
  </si>
  <si>
    <t>項目</t>
  </si>
  <si>
    <t>聘僱關係</t>
  </si>
  <si>
    <t>本職在本校，工研院為合聘機構。</t>
  </si>
  <si>
    <t>合聘資格</t>
  </si>
  <si>
    <t>經本校同意，工研院得合聘本校專任教授、副教授、助理教授、編制內研究員、副研究員或助理研究員為工研院之合聘研究人員，參與工研院之研究工作；聘任程序依工研院聘任辦法辦理（協議書第六條）。</t>
  </si>
  <si>
    <t>期間</t>
  </si>
  <si>
    <t>合聘聘期以一年為期，經雙方同意得續聘，每次仍以一年為期（協議書第八條）。</t>
  </si>
  <si>
    <t>薪資、獎金、休假及福利</t>
  </si>
  <si>
    <t>分別依雙方相關規定辦理。</t>
  </si>
  <si>
    <t>工作時間</t>
  </si>
  <si>
    <t>保險</t>
  </si>
  <si>
    <t>1. 分別依雙方相關規定辦理。
2. 工研院：
(1) 勞保：工研院不參加。
(2) 健保：工研院不參加，但扣繳補充保費。
(3) 團保：工研院參加。</t>
  </si>
  <si>
    <t>退休金</t>
  </si>
  <si>
    <t>分別依雙方規定辦理。</t>
  </si>
  <si>
    <t>智慧財產權歸屬及衍生利益分配</t>
  </si>
  <si>
    <t>除雙方就個別工作計畫或專案計畫，於進行合作前另以書面協議智慧財產權歸屬及利益收入分配之原則外，雙方依約定之合作方式所產生之研發成果，其智慧財產權及其衍生利益之分配依下列原則定其歸屬：
一、由甲方（工研院）或乙方（本校）人員獨力完成之成果，其智慧財產權分別歸甲方或乙方所有。
二、雙方協力完成之研發成果，得由雙方共有，並應參酌提供經費及專業能力之貢獻，約定共有比例及共有其他權利義務，包括但不限於申請及維護費用之分擔等。（協議書第二條）</t>
  </si>
  <si>
    <t>保密義務</t>
  </si>
  <si>
    <t>一、如為合聘或借調人員，依雙方各自聘用人員之規範分別簽署員工保密同意書。
二、雙方及所屬人員對因合作而知悉或持有他方機密資訊負保密義務，保密期間自協議書簽署之日或收受方實際知悉或持有揭露方機密資訊之日起5年止（以日期在前者起算），且不因協議書終止或解除而免除或失效。（協議書第四條）</t>
  </si>
  <si>
    <t>合聘人員權限範圍</t>
  </si>
  <si>
    <t>合聘人員經合聘機構同意，得參與其科技性或學術性活動；非經雙方同意，不得參與其組織政策、預算支配及人事問題或其他行政工作（協議書第九條）。</t>
  </si>
  <si>
    <t>管理規章遵守</t>
  </si>
  <si>
    <t>雙方人員至他方進行合作事宜時，應遵守他方之管理規章（協議書第三條）。</t>
  </si>
  <si>
    <t>中文姓名</t>
  </si>
  <si>
    <t>英文姓名</t>
  </si>
  <si>
    <t>國籍</t>
  </si>
  <si>
    <t>序號4</t>
  </si>
  <si>
    <t>學校名稱</t>
  </si>
  <si>
    <t>國別</t>
  </si>
  <si>
    <t>主修學門系所</t>
  </si>
  <si>
    <t>學位</t>
  </si>
  <si>
    <t>起訖年月（西元年／月）</t>
  </si>
  <si>
    <t>自　　／　　至　　／</t>
  </si>
  <si>
    <t>服務機構</t>
  </si>
  <si>
    <t>服務部門／系所</t>
  </si>
  <si>
    <t>經歷：</t>
  </si>
  <si>
    <t>技術主軸</t>
  </si>
  <si>
    <t>編號</t>
  </si>
  <si>
    <t>前沿技術</t>
  </si>
  <si>
    <t>工研院專業人才需求單位</t>
  </si>
  <si>
    <t>人工智慧</t>
  </si>
  <si>
    <t>XLAM多模態影像驅動模仿動作生成技術</t>
  </si>
  <si>
    <t>端到端自動化程式生成LMM(Large Multimodal Model)</t>
  </si>
  <si>
    <t>機械與機電系統研究所</t>
  </si>
  <si>
    <t>多模態語意感知與自主決策聲學巡檢(1/2)</t>
  </si>
  <si>
    <t>聲圖融合識別與推理技術</t>
  </si>
  <si>
    <t>新興運動科技創新技術與服務應用研發計畫</t>
  </si>
  <si>
    <t>視覺影像技術應用在高階生物力學補捉</t>
  </si>
  <si>
    <t>中分院</t>
  </si>
  <si>
    <t>虛實整合智慧製造產線數位內容生成技術計畫(4/4)</t>
  </si>
  <si>
    <t>生成式AI於智慧製造產線之製程生成、AI銑削加工肇因分析</t>
  </si>
  <si>
    <t>人工智慧創新服務與關鍵技術計畫</t>
  </si>
  <si>
    <t>RAGOps：知識檢索增強生成(RAG)之營運治理、品質監控與自動化管線管理技術、企業文件多模態生成技術</t>
  </si>
  <si>
    <t>資訊與通訊研究所</t>
  </si>
  <si>
    <t>智慧機器人關鍵技術及產業生態系建置計畫</t>
  </si>
  <si>
    <t>基於影像之物理屬性生成技術與場景理解技術</t>
  </si>
  <si>
    <t>基於語意及場景資訊的數位雙生虛擬人行為生成與模擬</t>
  </si>
  <si>
    <t>多模態影像分析之虛擬場景與異常事件生成技術</t>
  </si>
  <si>
    <t>適用於邊緣運算之採用神經網路架構及結合多感測器技術融合的空壓系統用氣健康狀況分析技術</t>
  </si>
  <si>
    <t>邊緣運算結合空壓系統即時健康指標回饋能源管理系統之節能調度技術</t>
  </si>
  <si>
    <t>綠能與環境研究所</t>
  </si>
  <si>
    <t>人工智慧與邊緣運算於可再生能源管理之應用：時間序列預測與儲能系統最佳化</t>
  </si>
  <si>
    <t>再生能源發電預測、用戶端電力需求預測、儲能系統管理優化</t>
  </si>
  <si>
    <t>應用於碳化矽功率半導體之AI智能主動式驅動技術</t>
  </si>
  <si>
    <t>學習導向之SiC功率元件主動閘極即時抑制過衝與雜訊、多規格SiC之AI數位閘極控制器與高效電源轉換</t>
  </si>
  <si>
    <t>世界模型驅動機器人大腦平台</t>
  </si>
  <si>
    <t>一.AI與電腦視覺領域：
1. 視覺資料語意表示與生成過程學習
2. 視覺資料生成與編輯
3. 視覺感知能力學習與理解
二.edge AI</t>
  </si>
  <si>
    <t>服務系統科技中心</t>
  </si>
  <si>
    <t>音樂科技</t>
  </si>
  <si>
    <t>聲學科技、關於耳機喇叭音質/音場AI模擬</t>
  </si>
  <si>
    <t>亞灣智慧科技創新應用推進計畫(1/1)</t>
  </si>
  <si>
    <t>石化廠域智慧安全預警技術</t>
  </si>
  <si>
    <t>南分院</t>
  </si>
  <si>
    <t>通訊</t>
  </si>
  <si>
    <t>國家度量衡標準實驗室運作與發展計畫</t>
  </si>
  <si>
    <t>毫米波波導、電路、天線等量測技術</t>
  </si>
  <si>
    <t>量測技術發展中心</t>
  </si>
  <si>
    <t>6G晶創計畫</t>
  </si>
  <si>
    <t>ISAC通訊與感知融合網路資源優化技術、Trustworthy / Safe AI in RAN Digital Twin</t>
  </si>
  <si>
    <t>無人機虛實整合及多元應用關鍵技術 (1/5)</t>
  </si>
  <si>
    <t>Swarm mesh/FANET technology</t>
  </si>
  <si>
    <t>半導體</t>
  </si>
  <si>
    <t>半導體先進計量技術與基磐建置計畫</t>
  </si>
  <si>
    <t>半導體關鍵尺寸計量技術、先進封裝量測技術、下世代半導體材料計量技術、X-ray/EUV Metrology</t>
  </si>
  <si>
    <t>晶片暨系統整合服務平台計畫</t>
  </si>
  <si>
    <t>Edge AI效能優化技術、AI運算軟韌體開發環境優化</t>
  </si>
  <si>
    <t>電子與光電系統研究所</t>
  </si>
  <si>
    <t>先進晶片產業前瞻技術發展計畫</t>
  </si>
  <si>
    <t>大型AI模型運算軟硬體及應用技術</t>
  </si>
  <si>
    <t>化合物半導體元件系統整合應用與場域驗證計畫</t>
  </si>
  <si>
    <t>碳化矽固態變壓器開發</t>
  </si>
  <si>
    <t>低耗損光電共封裝模組技術應用計畫(1/3)</t>
  </si>
  <si>
    <t>共同封裝光學CPO(Co-Packaged Optics) 技術、112Gbps SerDes基板封裝傳輸線技術</t>
  </si>
  <si>
    <t>磊晶級基板與元件封裝材料關鍵技術</t>
  </si>
  <si>
    <t>高純半絕緣粉末(HPSI)</t>
  </si>
  <si>
    <t>材料與化工研究所</t>
  </si>
  <si>
    <t xml:space="preserve">非侵入式類腦神經運算晶片系統開發                        </t>
  </si>
  <si>
    <t>數位IC設計</t>
  </si>
  <si>
    <t>下世代封裝製程奈米級全方位感測技術開發計畫(4/4)</t>
  </si>
  <si>
    <t>量子鑽石顯微與糾纏成像技術、量子感測原子鐘技術、矽光子及光交換光學模組技術、MEMS陣列光學元件與透鏡技術</t>
  </si>
  <si>
    <t>智慧感測與系統科技中心</t>
  </si>
  <si>
    <t>矽光子</t>
  </si>
  <si>
    <t>先進矽光子共封裝暨整合晶片測試驗證平台建置計畫(1/3)</t>
  </si>
  <si>
    <t>高速矽光子光電元件與高頻電路整合設計、高速矽光子收發模組之高頻電路設計與訊號完整性最佳化</t>
  </si>
  <si>
    <t>量子技術</t>
  </si>
  <si>
    <t>量子技術發展相關計畫</t>
  </si>
  <si>
    <t>糾纏光子影像技術、量子感測器</t>
  </si>
  <si>
    <t>智慧製造</t>
  </si>
  <si>
    <t>年度智慧機械產業智慧化線上計量標準建置計畫</t>
  </si>
  <si>
    <t>工具機虛擬組裝與精度分析
主軸智慧感測與健康監測技術</t>
  </si>
  <si>
    <t>無人機</t>
  </si>
  <si>
    <t>無人機虛實整合及多元應用情境關鍵技術計畫</t>
  </si>
  <si>
    <t>自主導航與群體智能、多元混合動力系統、感測與數據融合、系統設計與先進製造</t>
  </si>
  <si>
    <t>智慧導引無人機酬載夾持模組試製與驗證平台建置計畫</t>
  </si>
  <si>
    <t>AI 視覺導引與目標辨識之精準抓取、力覺回饋與順應性控制之空中操作、任務型酬載模組化設計與快速掛載驗證技術</t>
  </si>
  <si>
    <t>基於ROS的邊緣AI關鍵技術與平台軟體開發計畫</t>
  </si>
  <si>
    <t>多模態影像分析之虛擬場景與異常事件生成技術、多模態影像分析之Ego Centric View技術、UAV 端到端自主導航VLA策略、VLM 多模態理解</t>
  </si>
  <si>
    <t>無人機虛實整合及多元應用關鍵技術計畫 (1/5)</t>
  </si>
  <si>
    <t>低雜訊類比前端電路技術、高解析24bit ADC技術、適應性數位控制補償電路技術、超微型酬載光學鏡頭與模組技術、光學陀螺儀或先進感測技術</t>
  </si>
  <si>
    <t>機器人</t>
  </si>
  <si>
    <t>智慧服務共通軟體(智慧旅宿服務)</t>
  </si>
  <si>
    <t>先進多型態人型機器人系統(1/2)</t>
  </si>
  <si>
    <t>人型機器人強化學習、多模態感知控制技術</t>
  </si>
  <si>
    <t>機器人大腦快速學習與資料蒐集框架</t>
  </si>
  <si>
    <t>空間智慧、多模態訊號融合與決策</t>
  </si>
  <si>
    <t>醫療照護服務型機器人</t>
  </si>
  <si>
    <t>抓取、感知與導航技術、感測與控制、多模態消毒技術、AI 智能決策與數據回饋、系統整合與安全</t>
  </si>
  <si>
    <t xml:space="preserve">物流搬運與揀選機器人   </t>
  </si>
  <si>
    <t>自主移動與導航、抓取、感測與控制、智能感知與操作、AI 與大數據應用、數據閉環管理發展</t>
  </si>
  <si>
    <t>智慧機器人關鍵技術及產業生態系建置計畫(1/4)</t>
  </si>
  <si>
    <t>智慧巡檢機器人POC驗證、AI模型與應用之數位雙生驗證</t>
  </si>
  <si>
    <t>擬人化或仿生先進感測技術、Edge端AI感測融合、In Sensor Computing技術</t>
  </si>
  <si>
    <t>淨零減排</t>
  </si>
  <si>
    <t>CO2轉化低碳排料源及高值應用材料</t>
  </si>
  <si>
    <t>CO2-based聚甲基戊烯(PMP)</t>
  </si>
  <si>
    <t>石化產業鏈淨零碳排創新料源及低碳製程</t>
  </si>
  <si>
    <t>低碳己二胺製程技術</t>
  </si>
  <si>
    <t>綠能科技</t>
  </si>
  <si>
    <t>結合機理與機器學習：以鎳基觸媒選擇性加氫二氧化碳的調控</t>
  </si>
  <si>
    <t>Bayesian Optimization (貝葉斯優化) 結合 in-situ DRIFTS</t>
  </si>
  <si>
    <t>現地應力、水力力學特性與二氧化碳灌注壓力之關聯性分析(III)</t>
  </si>
  <si>
    <t>數位孿生導向之二氧化碳地質封存壓力-應力耦合模擬技術</t>
  </si>
  <si>
    <t>增強型地熱系統(EGS)開發概念模式模擬評估</t>
  </si>
  <si>
    <t>EGS場域三維裂隙場模型、模擬評估並優化注採條件、CMOST-AI行參數敏感度分析</t>
  </si>
  <si>
    <t>磁浮冰水機與其應用場域的數位孿生模型建構技術</t>
  </si>
  <si>
    <t>冰水機系統與環境的數位孿生模型</t>
  </si>
  <si>
    <t>PWM開關減量之自軸承馬達驅動器設計</t>
  </si>
  <si>
    <t>交錯半橋PWM自軸承馬達之低元件高效率驅動技術</t>
  </si>
  <si>
    <t>電漿觸媒去廢水中除全氟/多氟烷基物質之效率探討</t>
  </si>
  <si>
    <t>焚化飛灰水洗衍生鹼性廢水電解產氫之技術開發</t>
  </si>
  <si>
    <t>飛灰資源化電極於高鹼高氯廢水之電解產氫與能源回收、硫披覆飛灰電極之抑氯反應與高選擇性產氫</t>
  </si>
  <si>
    <t>機房廢熱驅動吸收式製冷系統之研發與性能評估</t>
  </si>
  <si>
    <t>新型工作流體導向之資料中心吸收式製冷節能應用技術</t>
  </si>
  <si>
    <t>智慧醫療</t>
  </si>
  <si>
    <t>生醫新農晶片前瞻技術及系統開發計畫 (3/5)</t>
  </si>
  <si>
    <t>微流體生物檢測、微型生物感測、AI微創手術系統關鍵元件、多體學生物資訊應用與健康管理與監控</t>
  </si>
  <si>
    <t>生醫與醫材研究所</t>
  </si>
  <si>
    <t>創新介入式醫療器材與通用技術開發計畫（1/4）</t>
  </si>
  <si>
    <t>國家藥物韌性整備計畫(1/4)</t>
  </si>
  <si>
    <t>醫藥品連續式品管監控製造、生物酵素綠色生產</t>
  </si>
  <si>
    <t>教授　</t>
    <phoneticPr fontId="9" type="noConversion"/>
  </si>
  <si>
    <t>副教授　</t>
    <phoneticPr fontId="9" type="noConversion"/>
  </si>
  <si>
    <t>助理教授</t>
    <phoneticPr fontId="9" type="noConversion"/>
  </si>
  <si>
    <t>研究員　</t>
    <phoneticPr fontId="9" type="noConversion"/>
  </si>
  <si>
    <t>副研究員　</t>
    <phoneticPr fontId="9" type="noConversion"/>
  </si>
  <si>
    <t>助理研究員</t>
    <phoneticPr fontId="9" type="noConversion"/>
  </si>
  <si>
    <t>否</t>
  </si>
  <si>
    <t>尚未了解</t>
  </si>
  <si>
    <r>
      <t>本校「教師校外兼課兼職補充規定」</t>
    </r>
    <r>
      <rPr>
        <sz val="9"/>
        <color rgb="FF0000FF"/>
        <rFont val="微軟正黑體"/>
        <family val="2"/>
        <charset val="136"/>
      </rPr>
      <t>(點選連結)</t>
    </r>
    <r>
      <rPr>
        <b/>
        <sz val="11"/>
        <color rgb="FF0000FF"/>
        <rFont val="微軟正黑體"/>
        <family val="2"/>
        <charset val="136"/>
      </rPr>
      <t>。</t>
    </r>
    <phoneticPr fontId="9" type="noConversion"/>
  </si>
  <si>
    <r>
      <t>「本校教師至工研院合聘機制補充說明表」，合聘期間之薪資、保險、退休金、智財歸屬等權益及保密義務</t>
    </r>
    <r>
      <rPr>
        <sz val="10"/>
        <color rgb="FF0000FF"/>
        <rFont val="微軟正黑體"/>
        <family val="2"/>
        <charset val="136"/>
      </rPr>
      <t>(點選連結)</t>
    </r>
    <r>
      <rPr>
        <b/>
        <sz val="10"/>
        <color rgb="FF0000FF"/>
        <rFont val="微軟正黑體"/>
        <family val="2"/>
        <charset val="136"/>
      </rPr>
      <t>。</t>
    </r>
    <phoneticPr fontId="9" type="noConversion"/>
  </si>
  <si>
    <t>公務：</t>
    <phoneticPr fontId="9" type="noConversion"/>
  </si>
  <si>
    <t>手機：</t>
    <phoneticPr fontId="9" type="noConversion"/>
  </si>
  <si>
    <r>
      <rPr>
        <b/>
        <sz val="12"/>
        <color rgb="FFC00000"/>
        <rFont val="微軟正黑體"/>
        <family val="2"/>
        <charset val="136"/>
      </rPr>
      <t>申請人確認檢核</t>
    </r>
    <r>
      <rPr>
        <b/>
        <sz val="12"/>
        <color rgb="FF0000CC"/>
        <rFont val="微軟正黑體"/>
        <family val="2"/>
        <charset val="136"/>
      </rPr>
      <t xml:space="preserve">
</t>
    </r>
    <r>
      <rPr>
        <b/>
        <sz val="8"/>
        <color rgb="FF0000CC"/>
        <rFont val="微軟正黑體"/>
        <family val="2"/>
        <charset val="136"/>
      </rPr>
      <t>(請閱覽相關須知及說明後，
下拉修改狀態)</t>
    </r>
    <phoneticPr fontId="9" type="noConversion"/>
  </si>
  <si>
    <r>
      <t xml:space="preserve">是否曾與工研院合聘
</t>
    </r>
    <r>
      <rPr>
        <sz val="8"/>
        <color rgb="FF0000FF"/>
        <rFont val="微軟正黑體"/>
        <family val="2"/>
        <charset val="136"/>
      </rPr>
      <t>(下拉式選單)</t>
    </r>
    <phoneticPr fontId="9" type="noConversion"/>
  </si>
  <si>
    <t>學院(中心)</t>
    <phoneticPr fontId="9" type="noConversion"/>
  </si>
  <si>
    <t>系(所)</t>
    <phoneticPr fontId="9" type="noConversion"/>
  </si>
  <si>
    <r>
      <t>結合TiO</t>
    </r>
    <r>
      <rPr>
        <sz val="10"/>
        <rFont val="Microsoft JhengHei"/>
        <family val="2"/>
        <charset val="136"/>
      </rPr>
      <t>₂</t>
    </r>
    <r>
      <rPr>
        <sz val="10"/>
        <rFont val="微軟正黑體"/>
        <family val="2"/>
        <charset val="136"/>
      </rPr>
      <t>負載金屬觸媒之非熱電漿PFAS去除高能效處理技術</t>
    </r>
  </si>
  <si>
    <t>通訊地址</t>
    <phoneticPr fontId="9" type="noConversion"/>
  </si>
  <si>
    <t>填寫日期：</t>
    <phoneticPr fontId="9" type="noConversion"/>
  </si>
  <si>
    <t>2026/MM/DD</t>
    <phoneticPr fontId="9" type="noConversion"/>
  </si>
  <si>
    <t>職稱</t>
    <phoneticPr fontId="9" type="noConversion"/>
  </si>
  <si>
    <t>△</t>
    <phoneticPr fontId="9" type="noConversion"/>
  </si>
  <si>
    <t>●</t>
    <phoneticPr fontId="9" type="noConversion"/>
  </si>
  <si>
    <t>說   明</t>
    <phoneticPr fontId="9" type="noConversion"/>
  </si>
  <si>
    <t>資料時間：2026/09</t>
    <phoneticPr fontId="9" type="noConversion"/>
  </si>
  <si>
    <r>
      <rPr>
        <b/>
        <sz val="10"/>
        <rFont val="Microsoft JhengHei"/>
        <family val="2"/>
        <charset val="136"/>
      </rPr>
      <t>備註：</t>
    </r>
    <r>
      <rPr>
        <sz val="10"/>
        <rFont val="Microsoft JhengHei"/>
        <family val="2"/>
        <charset val="136"/>
      </rPr>
      <t xml:space="preserve">
• 本表為工研院提供本校教師至工研院合聘之相關權益參考。
• 有關教師兼職、智財等相關事項依本校相關規定及雙方學研合作協議書辦理。
• 本表提供教師參考，實際依雙方規定辦理。</t>
    </r>
    <phoneticPr fontId="9" type="noConversion"/>
  </si>
  <si>
    <t>*黃底表格內容請下拉式資料選填</t>
    <phoneticPr fontId="9" type="noConversion"/>
  </si>
  <si>
    <t>*粉色提醒表格資料，務請確認後選填</t>
    <phoneticPr fontId="9" type="noConversion"/>
  </si>
  <si>
    <t>115年度國立成功大學與財團法人工業技術研究院教研人員聯甄合聘資料表</t>
    <phoneticPr fontId="9" type="noConversion"/>
  </si>
  <si>
    <t>115年國立成功大學教研人員履歷表</t>
    <phoneticPr fontId="9" type="noConversion"/>
  </si>
  <si>
    <t xml:space="preserve">   *餘空白格內容請完整填寫</t>
    <phoneticPr fontId="9" type="noConversion"/>
  </si>
  <si>
    <t>本校到職日</t>
    <phoneticPr fontId="9" type="noConversion"/>
  </si>
  <si>
    <r>
      <rPr>
        <b/>
        <sz val="11"/>
        <rFont val="微軟正黑體"/>
        <family val="2"/>
        <charset val="136"/>
      </rPr>
      <t>目前是否與工研院共同執行產學合作計畫</t>
    </r>
    <r>
      <rPr>
        <b/>
        <sz val="12"/>
        <rFont val="微軟正黑體"/>
        <family val="2"/>
        <charset val="136"/>
      </rPr>
      <t xml:space="preserve">
</t>
    </r>
    <r>
      <rPr>
        <sz val="8"/>
        <color rgb="FF0000FF"/>
        <rFont val="微軟正黑體"/>
        <family val="2"/>
        <charset val="136"/>
      </rPr>
      <t>(下拉式選單)</t>
    </r>
    <phoneticPr fontId="9" type="noConversion"/>
  </si>
  <si>
    <t>(簽章日期:115/        /        )</t>
    <phoneticPr fontId="9" type="noConversion"/>
  </si>
  <si>
    <t xml:space="preserve">    (簽章日期:115/        /        )</t>
    <phoneticPr fontId="9" type="noConversion"/>
  </si>
  <si>
    <t xml:space="preserve">  (簽章日期:115/        /        )</t>
    <phoneticPr fontId="9" type="noConversion"/>
  </si>
  <si>
    <t>英文</t>
    <phoneticPr fontId="9" type="noConversion"/>
  </si>
  <si>
    <r>
      <rPr>
        <b/>
        <sz val="12"/>
        <rFont val="微軟正黑體"/>
        <family val="2"/>
        <charset val="136"/>
      </rPr>
      <t>職 稱</t>
    </r>
    <r>
      <rPr>
        <b/>
        <sz val="10"/>
        <rFont val="微軟正黑體"/>
        <family val="2"/>
        <charset val="136"/>
      </rPr>
      <t xml:space="preserve">
</t>
    </r>
    <r>
      <rPr>
        <sz val="6"/>
        <color rgb="FF0000FF"/>
        <rFont val="微軟正黑體"/>
        <family val="2"/>
        <charset val="136"/>
      </rPr>
      <t>(下拉式選單)</t>
    </r>
    <phoneticPr fontId="9" type="noConversion"/>
  </si>
  <si>
    <r>
      <t xml:space="preserve">研究領域及專長
</t>
    </r>
    <r>
      <rPr>
        <b/>
        <sz val="10"/>
        <color rgb="FF0000FF"/>
        <rFont val="微軟正黑體"/>
        <family val="2"/>
        <charset val="136"/>
      </rPr>
      <t>（請列點呈現）</t>
    </r>
    <phoneticPr fontId="9" type="noConversion"/>
  </si>
  <si>
    <t>有意參與計畫</t>
    <phoneticPr fontId="9" type="noConversion"/>
  </si>
  <si>
    <t>1980/0/0</t>
    <phoneticPr fontId="9" type="noConversion"/>
  </si>
  <si>
    <t>四、專長（列點呈現）</t>
    <phoneticPr fontId="9" type="noConversion"/>
  </si>
  <si>
    <t>本職單位</t>
    <phoneticPr fontId="9" type="noConversion"/>
  </si>
  <si>
    <t>任職日</t>
    <phoneticPr fontId="9" type="noConversion"/>
  </si>
  <si>
    <r>
      <rPr>
        <b/>
        <sz val="16"/>
        <rFont val="微軟正黑體"/>
        <family val="2"/>
        <charset val="136"/>
      </rPr>
      <t>一、基本資料：　</t>
    </r>
    <r>
      <rPr>
        <b/>
        <sz val="14"/>
        <rFont val="微軟正黑體"/>
        <family val="2"/>
        <charset val="136"/>
      </rPr>
      <t xml:space="preserve">　　　　　　　　　　　　　　　　　　　　                                                           </t>
    </r>
    <phoneticPr fontId="9" type="noConversion"/>
  </si>
  <si>
    <r>
      <t>性別</t>
    </r>
    <r>
      <rPr>
        <sz val="10"/>
        <color rgb="FF0000FF"/>
        <rFont val="微軟正黑體"/>
        <family val="2"/>
        <charset val="136"/>
      </rPr>
      <t>(下拉選單)</t>
    </r>
    <phoneticPr fontId="9" type="noConversion"/>
  </si>
  <si>
    <r>
      <t xml:space="preserve">出生日期
</t>
    </r>
    <r>
      <rPr>
        <sz val="11"/>
        <rFont val="微軟正黑體"/>
        <family val="2"/>
        <charset val="136"/>
      </rPr>
      <t>(西元)</t>
    </r>
    <phoneticPr fontId="9" type="noConversion"/>
  </si>
  <si>
    <r>
      <t>二、主要學歷</t>
    </r>
    <r>
      <rPr>
        <b/>
        <sz val="14"/>
        <color rgb="FF0000FF"/>
        <rFont val="微軟正黑體"/>
        <family val="2"/>
        <charset val="136"/>
      </rPr>
      <t>（從高到低）</t>
    </r>
    <phoneticPr fontId="9" type="noConversion"/>
  </si>
  <si>
    <t>連結-</t>
    <phoneticPr fontId="9" type="noConversion"/>
  </si>
  <si>
    <t xml:space="preserve">教師校外兼課兼職補充規定 </t>
    <phoneticPr fontId="9" type="noConversion"/>
  </si>
  <si>
    <r>
      <t>三、現職及與專長相關之經歷</t>
    </r>
    <r>
      <rPr>
        <b/>
        <sz val="14"/>
        <color rgb="FF0000FF"/>
        <rFont val="微軟正黑體"/>
        <family val="2"/>
        <charset val="136"/>
      </rPr>
      <t>（近期到遠期）</t>
    </r>
    <phoneticPr fontId="9" type="noConversion"/>
  </si>
  <si>
    <t>80/00/00</t>
    <phoneticPr fontId="9" type="noConversion"/>
  </si>
  <si>
    <t>本校教研人員至工研院合聘機制補充說明表</t>
    <phoneticPr fontId="9" type="noConversion"/>
  </si>
  <si>
    <t>(Last Name)  (First Name)  (Middle Name)</t>
    <phoneticPr fontId="9" type="noConversion"/>
  </si>
  <si>
    <r>
      <t xml:space="preserve">有意參與計畫
 </t>
    </r>
    <r>
      <rPr>
        <b/>
        <sz val="11"/>
        <color rgb="FFC00000"/>
        <rFont val="微軟正黑體"/>
        <family val="2"/>
        <charset val="136"/>
      </rPr>
      <t>至多4項</t>
    </r>
    <r>
      <rPr>
        <b/>
        <sz val="12"/>
        <rFont val="微軟正黑體"/>
        <family val="2"/>
        <charset val="136"/>
      </rPr>
      <t xml:space="preserve">
</t>
    </r>
    <r>
      <rPr>
        <b/>
        <sz val="9"/>
        <color rgb="FF0000FF"/>
        <rFont val="微軟正黑體"/>
        <family val="2"/>
        <charset val="136"/>
      </rPr>
      <t>（依領域專長需求表，
下拉選取編號）</t>
    </r>
    <phoneticPr fontId="9" type="noConversion"/>
  </si>
  <si>
    <r>
      <rPr>
        <sz val="9"/>
        <color rgb="FF0000FF"/>
        <rFont val="Segoe UI Symbol"/>
        <family val="2"/>
      </rPr>
      <t>☐</t>
    </r>
    <r>
      <rPr>
        <sz val="9"/>
        <color rgb="FF0000FF"/>
        <rFont val="Calibri"/>
        <family val="2"/>
      </rPr>
      <t xml:space="preserve"> </t>
    </r>
    <r>
      <rPr>
        <sz val="9"/>
        <color rgb="FF0000FF"/>
        <rFont val="微軟正黑體"/>
        <family val="2"/>
        <charset val="136"/>
      </rPr>
      <t>查申請人為</t>
    </r>
    <r>
      <rPr>
        <b/>
        <sz val="9"/>
        <color rgb="FF0000FF"/>
        <rFont val="微軟正黑體"/>
        <family val="2"/>
        <charset val="136"/>
      </rPr>
      <t>本校現任在職教研人員。</t>
    </r>
    <r>
      <rPr>
        <sz val="9"/>
        <color rgb="FF0000FF"/>
        <rFont val="Segoe UI Symbol"/>
        <family val="2"/>
      </rPr>
      <t xml:space="preserve">
☐</t>
    </r>
    <r>
      <rPr>
        <sz val="9"/>
        <color rgb="FF0000FF"/>
        <rFont val="Calibri"/>
        <family val="2"/>
      </rPr>
      <t xml:space="preserve"> </t>
    </r>
    <r>
      <rPr>
        <sz val="9"/>
        <color rgb="FF0000FF"/>
        <rFont val="微軟正黑體"/>
        <family val="2"/>
        <charset val="136"/>
      </rPr>
      <t xml:space="preserve">申請人擬兼職務與教學或研究專長領域相關。
</t>
    </r>
    <r>
      <rPr>
        <sz val="9"/>
        <color rgb="FF0000FF"/>
        <rFont val="Calibri"/>
        <family val="2"/>
      </rPr>
      <t xml:space="preserve">                                                            (</t>
    </r>
    <r>
      <rPr>
        <sz val="9"/>
        <color rgb="FF0000FF"/>
        <rFont val="微軟正黑體"/>
        <family val="2"/>
        <charset val="136"/>
      </rPr>
      <t>簽章日期</t>
    </r>
    <r>
      <rPr>
        <sz val="9"/>
        <color rgb="FF0000FF"/>
        <rFont val="Calibri"/>
        <family val="2"/>
      </rPr>
      <t>:115/        /        )</t>
    </r>
    <r>
      <rPr>
        <sz val="9"/>
        <color rgb="FF0000FF"/>
        <rFont val="微軟正黑體"/>
        <family val="2"/>
        <charset val="136"/>
      </rPr>
      <t xml:space="preserve">
</t>
    </r>
    <phoneticPr fontId="9" type="noConversion"/>
  </si>
  <si>
    <r>
      <rPr>
        <sz val="9"/>
        <color rgb="FF0000FF"/>
        <rFont val="Segoe UI Symbol"/>
        <family val="2"/>
      </rPr>
      <t>☐</t>
    </r>
    <r>
      <rPr>
        <sz val="9"/>
        <color rgb="FF0000FF"/>
        <rFont val="Calibri"/>
        <family val="2"/>
      </rPr>
      <t xml:space="preserve"> </t>
    </r>
    <r>
      <rPr>
        <sz val="9"/>
        <color rgb="FF0000FF"/>
        <rFont val="微軟正黑體"/>
        <family val="2"/>
        <charset val="136"/>
      </rPr>
      <t xml:space="preserve">同意本申請案
</t>
    </r>
    <r>
      <rPr>
        <sz val="9"/>
        <color rgb="FF0000FF"/>
        <rFont val="Segoe UI Symbol"/>
        <family val="2"/>
      </rPr>
      <t>□</t>
    </r>
    <r>
      <rPr>
        <sz val="9"/>
        <color rgb="FF0000FF"/>
        <rFont val="Calibri"/>
        <family val="2"/>
      </rPr>
      <t xml:space="preserve"> </t>
    </r>
    <r>
      <rPr>
        <sz val="9"/>
        <color rgb="FF0000FF"/>
        <rFont val="微軟正黑體"/>
        <family val="2"/>
        <charset val="136"/>
      </rPr>
      <t>申請人最近一次評量未通過，</t>
    </r>
    <r>
      <rPr>
        <sz val="9"/>
        <color rgb="FF0000FF"/>
        <rFont val="Microsoft JhengHei"/>
        <family val="2"/>
      </rPr>
      <t>未能同意</t>
    </r>
    <r>
      <rPr>
        <sz val="9"/>
        <color rgb="FF0000FF"/>
        <rFont val="微軟正黑體"/>
        <family val="2"/>
        <charset val="136"/>
      </rPr>
      <t xml:space="preserve">。
</t>
    </r>
    <phoneticPr fontId="9" type="noConversion"/>
  </si>
  <si>
    <r>
      <rPr>
        <b/>
        <sz val="10"/>
        <rFont val="微軟正黑體 Light"/>
        <family val="2"/>
        <charset val="136"/>
      </rPr>
      <t xml:space="preserve">※聯甄合聘資料表僅供彙整作業使用，不直接對外提供。
※個人履歷表（含相關文件）將提供工研院進行聯甄合聘審查。
</t>
    </r>
    <r>
      <rPr>
        <b/>
        <sz val="10"/>
        <color rgb="FFC00000"/>
        <rFont val="微軟正黑體 Light"/>
        <family val="2"/>
        <charset val="136"/>
      </rPr>
      <t>※徵選資料將送財團法人工業技術研究院審查及會談，於雙方合意聘任後，應依規定完成校內相關申請作業，始可在校外兼課兼職。</t>
    </r>
    <phoneticPr fontId="9" type="noConversion"/>
  </si>
  <si>
    <r>
      <t xml:space="preserve">教職員校外兼職簽辦表 </t>
    </r>
    <r>
      <rPr>
        <sz val="11"/>
        <color rgb="FF0000FF"/>
        <rFont val="微軟正黑體"/>
        <family val="2"/>
        <charset val="136"/>
      </rPr>
      <t xml:space="preserve"> (合聘於工研院)</t>
    </r>
    <phoneticPr fontId="9" type="noConversion"/>
  </si>
  <si>
    <r>
      <t xml:space="preserve">教師及研究人員兼任校外研究計畫案職務申請表 </t>
    </r>
    <r>
      <rPr>
        <sz val="11"/>
        <color rgb="FF0000FF"/>
        <rFont val="微軟正黑體"/>
        <family val="2"/>
        <charset val="136"/>
      </rPr>
      <t>(僅參與對方計畫)</t>
    </r>
    <phoneticPr fontId="9" type="noConversion"/>
  </si>
  <si>
    <t>本校專任教師校外兼課兼職須知</t>
    <phoneticPr fontId="9" type="noConversion"/>
  </si>
  <si>
    <t>資料日期:2026.09</t>
    <phoneticPr fontId="9" type="noConversion"/>
  </si>
  <si>
    <t xml:space="preserve">                              115年財團法人工業技術研究院合聘人員領域專長需求表</t>
    <phoneticPr fontId="9" type="noConversion"/>
  </si>
  <si>
    <t>尚未了解</t>
    <phoneticPr fontId="9" type="noConversion"/>
  </si>
  <si>
    <r>
      <t>五、著作目錄</t>
    </r>
    <r>
      <rPr>
        <b/>
        <sz val="14"/>
        <color rgb="FF0000FF"/>
        <rFont val="微軟正黑體"/>
        <family val="2"/>
        <charset val="136"/>
      </rPr>
      <t>(請另以附件方式檢附)</t>
    </r>
    <phoneticPr fontId="9" type="noConversion"/>
  </si>
  <si>
    <r>
      <t>六、其他有利審查相關文件／近五年代表性研發及產學成果</t>
    </r>
    <r>
      <rPr>
        <b/>
        <sz val="14"/>
        <color rgb="FF0000FF"/>
        <rFont val="微軟正黑體"/>
        <family val="2"/>
        <charset val="136"/>
      </rPr>
      <t>(請另以附件方式檢附)</t>
    </r>
    <phoneticPr fontId="9" type="noConversion"/>
  </si>
  <si>
    <t>可包括：
• 專利及技術移轉成果。
• 產學合作計畫及擔任角色。
• 技術商品化、產品開發或場域驗證成果。
• 國際標準、產業規範或政策參與成果。
• 其他與申請合聘領域相關的重要成果。</t>
    <phoneticPr fontId="9" type="noConversion"/>
  </si>
  <si>
    <r>
      <t>•請分類填列近5年內發表之學術及技術著作，包括期刊論文、專書及專書論文、研討會論文、技術報告及其他成果。
•各類著作請</t>
    </r>
    <r>
      <rPr>
        <b/>
        <sz val="12"/>
        <color rgb="FF000000"/>
        <rFont val="微軟正黑體"/>
        <family val="2"/>
        <charset val="136"/>
      </rPr>
      <t>依發表年月由新至舊排列。</t>
    </r>
    <r>
      <rPr>
        <sz val="12"/>
        <color rgb="FF000000"/>
        <rFont val="微軟正黑體"/>
        <family val="2"/>
        <charset val="136"/>
      </rPr>
      <t xml:space="preserve">
•每項請依序載明作者姓名（依原出版順序，通訊作者請加註＊）、出版年月、著作名稱、期刊或出版機構名稱、卷期、起訖頁碼及DOI；已接受刊登但尚未正式出版者，請註明「已接受」並檢附接受證明。</t>
    </r>
    <phoneticPr fontId="9" type="noConversion"/>
  </si>
  <si>
    <t>現職：</t>
    <phoneticPr fontId="9" type="noConversion"/>
  </si>
  <si>
    <t>□□□□□</t>
    <phoneticPr fontId="9" type="noConversion"/>
  </si>
  <si>
    <t>※本表僅供本次工研院聯甄合聘審查作業使用，並依個人資料保護法相關規定辦理，不得作其他用途。</t>
    <phoneticPr fontId="9" type="noConversion"/>
  </si>
  <si>
    <r>
      <t>●附件1_</t>
    </r>
    <r>
      <rPr>
        <b/>
        <sz val="10"/>
        <color rgb="FF0000FF"/>
        <rFont val="微軟正黑體"/>
        <family val="2"/>
        <charset val="136"/>
      </rPr>
      <t>聯甄合聘資料表</t>
    </r>
    <r>
      <rPr>
        <sz val="9"/>
        <color rgb="FF0000FF"/>
        <rFont val="微軟正黑體"/>
        <family val="2"/>
        <charset val="136"/>
      </rPr>
      <t>(</t>
    </r>
    <r>
      <rPr>
        <b/>
        <sz val="9"/>
        <color rgb="FFC00000"/>
        <rFont val="微軟正黑體"/>
        <family val="2"/>
        <charset val="136"/>
      </rPr>
      <t>紙本</t>
    </r>
    <r>
      <rPr>
        <sz val="9"/>
        <color rgb="FF0000FF"/>
        <rFont val="微軟正黑體"/>
        <family val="2"/>
        <charset val="136"/>
      </rPr>
      <t>經</t>
    </r>
    <r>
      <rPr>
        <b/>
        <u/>
        <sz val="9"/>
        <color rgb="FF0000FF"/>
        <rFont val="微軟正黑體"/>
        <family val="2"/>
        <charset val="136"/>
      </rPr>
      <t>系所及院/中心</t>
    </r>
    <r>
      <rPr>
        <sz val="9"/>
        <color rgb="FF0000FF"/>
        <rFont val="微軟正黑體"/>
        <family val="2"/>
        <charset val="136"/>
      </rPr>
      <t>確認用印同意後</t>
    </r>
    <r>
      <rPr>
        <b/>
        <sz val="9"/>
        <color rgb="FFC00000"/>
        <rFont val="微軟正黑體"/>
        <family val="2"/>
        <charset val="136"/>
      </rPr>
      <t>掃描為電子檔</t>
    </r>
    <r>
      <rPr>
        <sz val="9"/>
        <color rgb="FF0000FF"/>
        <rFont val="微軟正黑體"/>
        <family val="2"/>
        <charset val="136"/>
      </rPr>
      <t>)</t>
    </r>
    <r>
      <rPr>
        <sz val="10"/>
        <color rgb="FF0000FF"/>
        <rFont val="微軟正黑體"/>
        <family val="2"/>
        <charset val="136"/>
      </rPr>
      <t>　　●附件2_</t>
    </r>
    <r>
      <rPr>
        <b/>
        <sz val="10"/>
        <color rgb="FF0000FF"/>
        <rFont val="微軟正黑體"/>
        <family val="2"/>
        <charset val="136"/>
      </rPr>
      <t>教研人員履歷表</t>
    </r>
    <r>
      <rPr>
        <b/>
        <sz val="9"/>
        <color rgb="FF0000FF"/>
        <rFont val="微軟正黑體"/>
        <family val="2"/>
        <charset val="136"/>
      </rPr>
      <t xml:space="preserve"> </t>
    </r>
    <r>
      <rPr>
        <sz val="9"/>
        <color rgb="FFC00000"/>
        <rFont val="微軟正黑體"/>
        <family val="2"/>
        <charset val="136"/>
      </rPr>
      <t>(</t>
    </r>
    <r>
      <rPr>
        <b/>
        <sz val="9"/>
        <color rgb="FFC00000"/>
        <rFont val="微軟正黑體"/>
        <family val="2"/>
        <charset val="136"/>
      </rPr>
      <t>電子檔</t>
    </r>
    <r>
      <rPr>
        <sz val="9"/>
        <color rgb="FFC00000"/>
        <rFont val="微軟正黑體"/>
        <family val="2"/>
        <charset val="136"/>
      </rPr>
      <t>)</t>
    </r>
    <phoneticPr fontId="9" type="noConversion"/>
  </si>
  <si>
    <r>
      <t>※ 敬請將 本資料表填寫完整後，</t>
    </r>
    <r>
      <rPr>
        <b/>
        <sz val="9"/>
        <color rgb="FF0000CC"/>
        <rFont val="微軟正黑體"/>
        <family val="2"/>
        <charset val="136"/>
      </rPr>
      <t>列印紙本</t>
    </r>
    <r>
      <rPr>
        <b/>
        <sz val="9"/>
        <color rgb="FF7030A0"/>
        <rFont val="微軟正黑體"/>
        <family val="2"/>
        <charset val="136"/>
      </rPr>
      <t>依行政流程完成</t>
    </r>
    <r>
      <rPr>
        <b/>
        <u/>
        <sz val="9"/>
        <color rgb="FF7030A0"/>
        <rFont val="微軟正黑體"/>
        <family val="2"/>
        <charset val="136"/>
      </rPr>
      <t>系(所)及院(中心)</t>
    </r>
    <r>
      <rPr>
        <b/>
        <sz val="9"/>
        <color rgb="FF0000CC"/>
        <rFont val="微軟正黑體"/>
        <family val="2"/>
        <charset val="136"/>
      </rPr>
      <t>用印後</t>
    </r>
    <r>
      <rPr>
        <b/>
        <sz val="9"/>
        <color rgb="FF7030A0"/>
        <rFont val="微軟正黑體"/>
        <family val="2"/>
        <charset val="136"/>
      </rPr>
      <t>，</t>
    </r>
    <r>
      <rPr>
        <b/>
        <sz val="9"/>
        <color rgb="FF0000CC"/>
        <rFont val="微軟正黑體"/>
        <family val="2"/>
        <charset val="136"/>
      </rPr>
      <t>掃描為PDF電子檔</t>
    </r>
    <r>
      <rPr>
        <b/>
        <sz val="9"/>
        <color rgb="FF7030A0"/>
        <rFont val="微軟正黑體"/>
        <family val="2"/>
        <charset val="136"/>
      </rPr>
      <t>，以學院為單位，Mail至研發處學術組彙辦。</t>
    </r>
    <phoneticPr fontId="9" type="noConversion"/>
  </si>
  <si>
    <t>(中文)</t>
    <phoneticPr fontId="9" type="noConversion"/>
  </si>
  <si>
    <t>教師授課鐘點原則及超授鐘點費、論文指導費計支要點</t>
    <phoneticPr fontId="9" type="noConversion"/>
  </si>
  <si>
    <t>請先詳閱本校「教師校外兼課兼職補充規定」及「教師授課鐘點原則及超授鐘點費、論文指導費計支要點」，並審慎評估自身情形，以避免後續合聘內容與前開規定有所抵觸，進而影響個人權益。</t>
    <phoneticPr fontId="9" type="noConversion"/>
  </si>
  <si>
    <t>男</t>
    <phoneticPr fontId="9" type="noConversion"/>
  </si>
  <si>
    <r>
      <t xml:space="preserve">※請列印存為PDF檔，檔名以 </t>
    </r>
    <r>
      <rPr>
        <b/>
        <sz val="10"/>
        <color rgb="FF0000CC"/>
        <rFont val="微軟正黑體"/>
        <family val="2"/>
        <charset val="136"/>
      </rPr>
      <t>「 115年工研院教研人員聯徵合聘資料_姓名（系所單位）」</t>
    </r>
    <r>
      <rPr>
        <b/>
        <sz val="10"/>
        <color rgb="FF7030A0"/>
        <rFont val="微軟正黑體"/>
        <family val="2"/>
        <charset val="136"/>
      </rPr>
      <t>存檔。</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</si>
</sst>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t;99999999]0000\-000\-000;000\-000\-000"/>
    <numFmt numFmtId="177" formatCode="yyyy/m/d;@"/>
    <numFmt numFmtId="178" formatCode="[$-800404]gge&quot;年&quot;m&quot;月&quot;d&quot;日&quot;;@"/>
    <numFmt numFmtId="179" formatCode="[$-404]gge&quot;年&quot;m&quot;月&quot;d&quot;日&quot;;@"/>
  </numFmts>
  <fonts count="68">
    <font>
      <sz val="12"/>
      <color theme="1"/>
      <name val="新細明體"/>
      <family val="2"/>
      <charset val="136"/>
      <scheme val="minor"/>
    </font>
    <font>
      <sz val="12"/>
      <name val="微軟正黑體"/>
      <family val="2"/>
      <charset val="136"/>
    </font>
    <font>
      <b/>
      <sz val="12"/>
      <name val="微軟正黑體"/>
      <family val="2"/>
      <charset val="136"/>
    </font>
    <font>
      <b/>
      <sz val="12"/>
      <name val="Microsoft JhengHei"/>
      <family val="2"/>
      <charset val="136"/>
    </font>
    <font>
      <b/>
      <sz val="12"/>
      <color rgb="FFFFFFFF"/>
      <name val="Microsoft JhengHei"/>
      <family val="2"/>
      <charset val="136"/>
    </font>
    <font>
      <sz val="10"/>
      <name val="Microsoft JhengHei"/>
      <family val="2"/>
      <charset val="136"/>
    </font>
    <font>
      <b/>
      <sz val="10"/>
      <name val="Microsoft JhengHei"/>
      <family val="2"/>
      <charset val="136"/>
    </font>
    <font>
      <b/>
      <sz val="15"/>
      <color rgb="FFFFFFFF"/>
      <name val="Microsoft JhengHei"/>
      <family val="2"/>
      <charset val="136"/>
    </font>
    <font>
      <sz val="12"/>
      <color theme="10"/>
      <name val="新細明體"/>
      <family val="2"/>
      <scheme val="minor"/>
    </font>
    <font>
      <sz val="9"/>
      <name val="新細明體"/>
      <family val="2"/>
      <charset val="136"/>
      <scheme val="minor"/>
    </font>
    <font>
      <sz val="10"/>
      <color rgb="FF0000FF"/>
      <name val="微軟正黑體"/>
      <family val="2"/>
      <charset val="136"/>
    </font>
    <font>
      <sz val="12"/>
      <color rgb="FF0000FF"/>
      <name val="微軟正黑體"/>
      <family val="2"/>
      <charset val="136"/>
    </font>
    <font>
      <sz val="11"/>
      <color theme="1"/>
      <name val="新細明體"/>
      <family val="2"/>
      <charset val="136"/>
      <scheme val="minor"/>
    </font>
    <font>
      <sz val="12"/>
      <color theme="1"/>
      <name val="微軟正黑體"/>
      <family val="2"/>
      <charset val="136"/>
    </font>
    <font>
      <b/>
      <sz val="12"/>
      <color rgb="FF0000CC"/>
      <name val="微軟正黑體"/>
      <family val="2"/>
      <charset val="136"/>
    </font>
    <font>
      <b/>
      <sz val="11"/>
      <color rgb="FF0000FF"/>
      <name val="微軟正黑體"/>
      <family val="2"/>
      <charset val="136"/>
    </font>
    <font>
      <b/>
      <sz val="10"/>
      <color rgb="FF0000FF"/>
      <name val="微軟正黑體"/>
      <family val="2"/>
      <charset val="136"/>
    </font>
    <font>
      <b/>
      <sz val="9"/>
      <color rgb="FF0000FF"/>
      <name val="微軟正黑體"/>
      <family val="2"/>
      <charset val="136"/>
    </font>
    <font>
      <b/>
      <sz val="10"/>
      <name val="微軟正黑體"/>
      <family val="2"/>
      <charset val="136"/>
    </font>
    <font>
      <b/>
      <sz val="11"/>
      <name val="微軟正黑體"/>
      <family val="2"/>
      <charset val="136"/>
    </font>
    <font>
      <b/>
      <sz val="14"/>
      <name val="微軟正黑體"/>
      <family val="2"/>
      <charset val="136"/>
    </font>
    <font>
      <sz val="14"/>
      <color theme="1"/>
      <name val="微軟正黑體"/>
      <family val="2"/>
      <charset val="136"/>
    </font>
    <font>
      <sz val="9"/>
      <color rgb="FF0000FF"/>
      <name val="微軟正黑體"/>
      <family val="2"/>
      <charset val="136"/>
    </font>
    <font>
      <b/>
      <sz val="8"/>
      <color rgb="FF0000CC"/>
      <name val="微軟正黑體"/>
      <family val="2"/>
      <charset val="136"/>
    </font>
    <font>
      <b/>
      <sz val="12"/>
      <color rgb="FFC00000"/>
      <name val="微軟正黑體"/>
      <family val="2"/>
      <charset val="136"/>
    </font>
    <font>
      <sz val="12"/>
      <color theme="1"/>
      <name val="微軟正黑體 Light"/>
      <family val="2"/>
      <charset val="136"/>
    </font>
    <font>
      <sz val="10"/>
      <color rgb="FF0000FF"/>
      <name val="微軟正黑體 Light"/>
      <family val="2"/>
      <charset val="136"/>
    </font>
    <font>
      <b/>
      <sz val="15"/>
      <name val="微軟正黑體"/>
      <family val="2"/>
      <charset val="136"/>
    </font>
    <font>
      <sz val="10"/>
      <name val="微軟正黑體"/>
      <family val="2"/>
      <charset val="136"/>
    </font>
    <font>
      <sz val="8"/>
      <color rgb="FF0000FF"/>
      <name val="微軟正黑體"/>
      <family val="2"/>
      <charset val="136"/>
    </font>
    <font>
      <sz val="6"/>
      <color rgb="FF0000FF"/>
      <name val="微軟正黑體"/>
      <family val="2"/>
      <charset val="136"/>
    </font>
    <font>
      <sz val="10"/>
      <color theme="1"/>
      <name val="微軟正黑體"/>
      <family val="2"/>
      <charset val="136"/>
    </font>
    <font>
      <b/>
      <sz val="12"/>
      <color rgb="FFFFFFFF"/>
      <name val="微軟正黑體"/>
      <family val="2"/>
      <charset val="136"/>
    </font>
    <font>
      <b/>
      <sz val="12"/>
      <color theme="1"/>
      <name val="微軟正黑體"/>
      <family val="2"/>
      <charset val="136"/>
    </font>
    <font>
      <b/>
      <sz val="10"/>
      <color theme="1"/>
      <name val="微軟正黑體"/>
      <family val="2"/>
      <charset val="136"/>
    </font>
    <font>
      <b/>
      <sz val="10"/>
      <color rgb="FFC00000"/>
      <name val="Microsoft JhengHei"/>
      <family val="2"/>
      <charset val="136"/>
    </font>
    <font>
      <b/>
      <sz val="14"/>
      <color rgb="FF0000FF"/>
      <name val="微軟正黑體"/>
      <family val="2"/>
      <charset val="136"/>
    </font>
    <font>
      <sz val="11"/>
      <color rgb="FF666666"/>
      <name val="Microsoft JhengHei"/>
      <family val="2"/>
      <charset val="136"/>
    </font>
    <font>
      <sz val="10"/>
      <color rgb="FFC00000"/>
      <name val="微軟正黑體"/>
      <family val="2"/>
      <charset val="136"/>
    </font>
    <font>
      <b/>
      <sz val="9"/>
      <color rgb="FFC00000"/>
      <name val="微軟正黑體"/>
      <family val="2"/>
      <charset val="136"/>
    </font>
    <font>
      <sz val="9"/>
      <color rgb="FFC00000"/>
      <name val="微軟正黑體"/>
      <family val="2"/>
      <charset val="136"/>
    </font>
    <font>
      <b/>
      <sz val="16"/>
      <name val="微軟正黑體"/>
      <family val="2"/>
      <charset val="136"/>
    </font>
    <font>
      <sz val="11"/>
      <name val="微軟正黑體"/>
      <family val="2"/>
      <charset val="136"/>
    </font>
    <font>
      <sz val="12"/>
      <color rgb="FF000000"/>
      <name val="微軟正黑體"/>
      <family val="2"/>
      <charset val="136"/>
    </font>
    <font>
      <b/>
      <sz val="18"/>
      <color indexed="81"/>
      <name val="細明體"/>
      <family val="3"/>
      <charset val="136"/>
    </font>
    <font>
      <b/>
      <sz val="12"/>
      <color rgb="FF000000"/>
      <name val="微軟正黑體"/>
      <family val="2"/>
      <charset val="136"/>
    </font>
    <font>
      <sz val="11"/>
      <color rgb="FF0000FF"/>
      <name val="微軟正黑體"/>
      <family val="2"/>
      <charset val="136"/>
    </font>
    <font>
      <sz val="12"/>
      <color rgb="FF002060"/>
      <name val="微軟正黑體"/>
      <family val="2"/>
      <charset val="136"/>
    </font>
    <font>
      <sz val="10"/>
      <color rgb="FF002060"/>
      <name val="微軟正黑體"/>
      <family val="2"/>
      <charset val="136"/>
    </font>
    <font>
      <sz val="10"/>
      <color rgb="FF0000CC"/>
      <name val="微軟正黑體"/>
      <family val="2"/>
      <charset val="136"/>
    </font>
    <font>
      <sz val="12"/>
      <color rgb="FF0000CC"/>
      <name val="微軟正黑體"/>
      <family val="2"/>
      <charset val="136"/>
    </font>
    <font>
      <b/>
      <sz val="10"/>
      <color rgb="FF002060"/>
      <name val="微軟正黑體"/>
      <family val="2"/>
      <charset val="136"/>
    </font>
    <font>
      <sz val="9"/>
      <color theme="1"/>
      <name val="微軟正黑體 Light"/>
      <family val="2"/>
      <charset val="136"/>
    </font>
    <font>
      <sz val="9"/>
      <color theme="1"/>
      <name val="微軟正黑體"/>
      <family val="2"/>
      <charset val="136"/>
    </font>
    <font>
      <b/>
      <sz val="11"/>
      <color rgb="FFC00000"/>
      <name val="微軟正黑體"/>
      <family val="2"/>
      <charset val="136"/>
    </font>
    <font>
      <b/>
      <u/>
      <sz val="9"/>
      <color rgb="FF0000FF"/>
      <name val="微軟正黑體"/>
      <family val="2"/>
      <charset val="136"/>
    </font>
    <font>
      <sz val="9"/>
      <color rgb="FF0000FF"/>
      <name val="Segoe UI Symbol"/>
      <family val="2"/>
    </font>
    <font>
      <sz val="9"/>
      <color rgb="FF0000FF"/>
      <name val="Calibri"/>
      <family val="2"/>
    </font>
    <font>
      <sz val="9"/>
      <color rgb="FF0000FF"/>
      <name val="Microsoft JhengHei"/>
      <family val="2"/>
    </font>
    <font>
      <b/>
      <sz val="10"/>
      <color rgb="FFC00000"/>
      <name val="微軟正黑體 Light"/>
      <family val="2"/>
      <charset val="136"/>
    </font>
    <font>
      <b/>
      <sz val="10"/>
      <name val="微軟正黑體 Light"/>
      <family val="2"/>
      <charset val="136"/>
    </font>
    <font>
      <sz val="10"/>
      <color theme="1"/>
      <name val="微軟正黑體 Light"/>
      <family val="2"/>
      <charset val="136"/>
    </font>
    <font>
      <b/>
      <sz val="9"/>
      <name val="微軟正黑體"/>
      <family val="2"/>
      <charset val="136"/>
    </font>
    <font>
      <b/>
      <sz val="9"/>
      <color rgb="FF0000CC"/>
      <name val="微軟正黑體"/>
      <family val="2"/>
      <charset val="136"/>
    </font>
    <font>
      <b/>
      <sz val="10"/>
      <color rgb="FF0000CC"/>
      <name val="微軟正黑體"/>
      <family val="2"/>
      <charset val="136"/>
    </font>
    <font>
      <b/>
      <sz val="9"/>
      <color rgb="FF7030A0"/>
      <name val="微軟正黑體"/>
      <family val="2"/>
      <charset val="136"/>
    </font>
    <font>
      <b/>
      <u/>
      <sz val="9"/>
      <color rgb="FF7030A0"/>
      <name val="微軟正黑體"/>
      <family val="2"/>
      <charset val="136"/>
    </font>
    <font>
      <b/>
      <sz val="10"/>
      <color rgb="FF7030A0"/>
      <name val="微軟正黑體"/>
      <family val="2"/>
      <charset val="136"/>
    </font>
  </fonts>
  <fills count="22">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E6D9FF"/>
        <bgColor indexed="64"/>
      </patternFill>
    </fill>
    <fill>
      <patternFill patternType="solid">
        <fgColor rgb="FFF4FFEF"/>
        <bgColor indexed="64"/>
      </patternFill>
    </fill>
    <fill>
      <patternFill patternType="solid">
        <fgColor rgb="FFFFF7FD"/>
        <bgColor indexed="64"/>
      </patternFill>
    </fill>
    <fill>
      <patternFill patternType="solid">
        <fgColor rgb="FFFFF6DD"/>
        <bgColor indexed="64"/>
      </patternFill>
    </fill>
    <fill>
      <patternFill patternType="solid">
        <fgColor rgb="FFFFFFFF"/>
      </patternFill>
    </fill>
    <fill>
      <patternFill patternType="solid">
        <fgColor rgb="FFD9EAF7"/>
      </patternFill>
    </fill>
    <fill>
      <patternFill patternType="solid">
        <fgColor rgb="FFFFF2CC"/>
      </patternFill>
    </fill>
    <fill>
      <patternFill patternType="solid">
        <fgColor rgb="FF1F4E78"/>
      </patternFill>
    </fill>
    <fill>
      <patternFill patternType="solid">
        <fgColor theme="0"/>
        <bgColor indexed="64"/>
      </patternFill>
    </fill>
    <fill>
      <patternFill patternType="solid">
        <fgColor rgb="FFFFF7E1"/>
        <bgColor indexed="64"/>
      </patternFill>
    </fill>
    <fill>
      <patternFill patternType="solid">
        <fgColor rgb="FFFFCCFF"/>
        <bgColor indexed="64"/>
      </patternFill>
    </fill>
    <fill>
      <patternFill patternType="solid">
        <fgColor theme="8" tint="0.39997558519241921"/>
        <bgColor indexed="64"/>
      </patternFill>
    </fill>
    <fill>
      <patternFill patternType="solid">
        <fgColor theme="8"/>
        <bgColor indexed="64"/>
      </patternFill>
    </fill>
    <fill>
      <patternFill patternType="solid">
        <fgColor rgb="FFFFFBEF"/>
        <bgColor indexed="64"/>
      </patternFill>
    </fill>
    <fill>
      <patternFill patternType="solid">
        <fgColor rgb="FFFFFEF7"/>
        <bgColor indexed="64"/>
      </patternFill>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404040"/>
      </left>
      <right style="thin">
        <color rgb="FF404040"/>
      </right>
      <top style="thin">
        <color rgb="FF404040"/>
      </top>
      <bottom style="thin">
        <color rgb="FF404040"/>
      </bottom>
      <diagonal/>
    </border>
    <border>
      <left style="thin">
        <color rgb="FF404040"/>
      </left>
      <right style="medium">
        <color rgb="FF404040"/>
      </right>
      <top style="thin">
        <color rgb="FF404040"/>
      </top>
      <bottom style="thin">
        <color rgb="FF404040"/>
      </bottom>
      <diagonal/>
    </border>
    <border>
      <left/>
      <right/>
      <top style="thin">
        <color rgb="FF404040"/>
      </top>
      <bottom style="thin">
        <color rgb="FF404040"/>
      </bottom>
      <diagonal/>
    </border>
    <border>
      <left/>
      <right style="thin">
        <color rgb="FF404040"/>
      </right>
      <top style="thin">
        <color rgb="FF404040"/>
      </top>
      <bottom style="thin">
        <color rgb="FF404040"/>
      </bottom>
      <diagonal/>
    </border>
    <border>
      <left style="thin">
        <color rgb="FF7F7F7F"/>
      </left>
      <right style="thin">
        <color rgb="FF7F7F7F"/>
      </right>
      <top style="thin">
        <color rgb="FF7F7F7F"/>
      </top>
      <bottom style="thin">
        <color rgb="FF7F7F7F"/>
      </bottom>
      <diagonal/>
    </border>
    <border>
      <left/>
      <right/>
      <top style="thin">
        <color rgb="FF7F7F7F"/>
      </top>
      <bottom/>
      <diagonal/>
    </border>
    <border>
      <left/>
      <right style="thin">
        <color rgb="FF7F7F7F"/>
      </right>
      <top style="thin">
        <color rgb="FF7F7F7F"/>
      </top>
      <bottom/>
      <diagonal/>
    </border>
    <border>
      <left/>
      <right style="thin">
        <color rgb="FF7F7F7F"/>
      </right>
      <top style="thin">
        <color rgb="FF7F7F7F"/>
      </top>
      <bottom style="thin">
        <color rgb="FF7F7F7F"/>
      </bottom>
      <diagonal/>
    </border>
    <border>
      <left/>
      <right/>
      <top style="thin">
        <color rgb="FF7F7F7F"/>
      </top>
      <bottom style="thin">
        <color rgb="FF7F7F7F"/>
      </bottom>
      <diagonal/>
    </border>
    <border>
      <left style="thin">
        <color rgb="FF7F7F7F"/>
      </left>
      <right/>
      <top/>
      <bottom style="thin">
        <color rgb="FF7F7F7F"/>
      </bottom>
      <diagonal/>
    </border>
    <border>
      <left/>
      <right style="thin">
        <color rgb="FF7F7F7F"/>
      </right>
      <top/>
      <bottom style="thin">
        <color rgb="FF7F7F7F"/>
      </bottom>
      <diagonal/>
    </border>
    <border>
      <left/>
      <right/>
      <top/>
      <bottom style="thin">
        <color rgb="FF7F7F7F"/>
      </bottom>
      <diagonal/>
    </border>
    <border>
      <left style="thin">
        <color rgb="FF7F7F7F"/>
      </left>
      <right/>
      <top style="thin">
        <color rgb="FF7F7F7F"/>
      </top>
      <bottom style="thin">
        <color rgb="FF7F7F7F"/>
      </bottom>
      <diagonal/>
    </border>
    <border>
      <left style="thin">
        <color rgb="FF7F7F7F"/>
      </left>
      <right/>
      <top style="thin">
        <color rgb="FF7F7F7F"/>
      </top>
      <bottom/>
      <diagonal/>
    </border>
    <border>
      <left style="thin">
        <color rgb="FF7F7F7F"/>
      </left>
      <right style="thin">
        <color rgb="FF7F7F7F"/>
      </right>
      <top/>
      <bottom/>
      <diagonal/>
    </border>
    <border>
      <left style="thin">
        <color rgb="FF404040"/>
      </left>
      <right/>
      <top style="thin">
        <color rgb="FF404040"/>
      </top>
      <bottom style="thin">
        <color rgb="FF404040"/>
      </bottom>
      <diagonal/>
    </border>
    <border>
      <left style="medium">
        <color rgb="FF7F7F7F"/>
      </left>
      <right/>
      <top style="thin">
        <color rgb="FF7F7F7F"/>
      </top>
      <bottom style="thin">
        <color rgb="FF7F7F7F"/>
      </bottom>
      <diagonal/>
    </border>
    <border>
      <left/>
      <right style="medium">
        <color rgb="FF7F7F7F"/>
      </right>
      <top/>
      <bottom style="thin">
        <color rgb="FF7F7F7F"/>
      </bottom>
      <diagonal/>
    </border>
    <border>
      <left style="medium">
        <color rgb="FF7F7F7F"/>
      </left>
      <right style="thin">
        <color rgb="FF7F7F7F"/>
      </right>
      <top style="thin">
        <color rgb="FF7F7F7F"/>
      </top>
      <bottom style="thin">
        <color rgb="FF7F7F7F"/>
      </bottom>
      <diagonal/>
    </border>
    <border>
      <left/>
      <right style="medium">
        <color rgb="FF7F7F7F"/>
      </right>
      <top style="thin">
        <color rgb="FF7F7F7F"/>
      </top>
      <bottom style="thin">
        <color rgb="FF7F7F7F"/>
      </bottom>
      <diagonal/>
    </border>
    <border>
      <left style="medium">
        <color rgb="FF7F7F7F"/>
      </left>
      <right/>
      <top/>
      <bottom/>
      <diagonal/>
    </border>
    <border>
      <left/>
      <right style="medium">
        <color rgb="FF7F7F7F"/>
      </right>
      <top style="thin">
        <color rgb="FF7F7F7F"/>
      </top>
      <bottom/>
      <diagonal/>
    </border>
    <border>
      <left style="thin">
        <color rgb="FF7F7F7F"/>
      </left>
      <right style="thin">
        <color rgb="FF7F7F7F"/>
      </right>
      <top style="medium">
        <color rgb="FF7F7F7F"/>
      </top>
      <bottom style="thin">
        <color rgb="FF7F7F7F"/>
      </bottom>
      <diagonal/>
    </border>
    <border>
      <left style="medium">
        <color rgb="FF7F7F7F"/>
      </left>
      <right style="thin">
        <color rgb="FF7F7F7F"/>
      </right>
      <top style="thin">
        <color rgb="FF7F7F7F"/>
      </top>
      <bottom style="medium">
        <color rgb="FF7F7F7F"/>
      </bottom>
      <diagonal/>
    </border>
    <border>
      <left/>
      <right/>
      <top style="thin">
        <color rgb="FF7F7F7F"/>
      </top>
      <bottom style="medium">
        <color rgb="FF7F7F7F"/>
      </bottom>
      <diagonal/>
    </border>
    <border>
      <left/>
      <right style="medium">
        <color rgb="FF7F7F7F"/>
      </right>
      <top style="thin">
        <color rgb="FF7F7F7F"/>
      </top>
      <bottom style="medium">
        <color rgb="FF7F7F7F"/>
      </bottom>
      <diagonal/>
    </border>
    <border>
      <left style="medium">
        <color rgb="FF7F7F7F"/>
      </left>
      <right style="thin">
        <color rgb="FF7F7F7F"/>
      </right>
      <top style="medium">
        <color rgb="FF7F7F7F"/>
      </top>
      <bottom style="thin">
        <color rgb="FF7F7F7F"/>
      </bottom>
      <diagonal/>
    </border>
    <border>
      <left style="medium">
        <color rgb="FF7F7F7F"/>
      </left>
      <right/>
      <top/>
      <bottom style="thin">
        <color indexed="64"/>
      </bottom>
      <diagonal/>
    </border>
    <border>
      <left/>
      <right style="medium">
        <color rgb="FF7F7F7F"/>
      </right>
      <top/>
      <bottom style="thin">
        <color indexed="64"/>
      </bottom>
      <diagonal/>
    </border>
    <border>
      <left style="medium">
        <color rgb="FF7F7F7F"/>
      </left>
      <right/>
      <top style="thin">
        <color auto="1"/>
      </top>
      <bottom style="thin">
        <color auto="1"/>
      </bottom>
      <diagonal/>
    </border>
    <border>
      <left/>
      <right style="medium">
        <color rgb="FF7F7F7F"/>
      </right>
      <top style="thin">
        <color auto="1"/>
      </top>
      <bottom style="thin">
        <color auto="1"/>
      </bottom>
      <diagonal/>
    </border>
    <border>
      <left style="medium">
        <color rgb="FF7F7F7F"/>
      </left>
      <right/>
      <top style="thin">
        <color auto="1"/>
      </top>
      <bottom/>
      <diagonal/>
    </border>
    <border>
      <left/>
      <right style="medium">
        <color rgb="FF7F7F7F"/>
      </right>
      <top style="thin">
        <color auto="1"/>
      </top>
      <bottom/>
      <diagonal/>
    </border>
    <border>
      <left/>
      <right style="medium">
        <color rgb="FF7F7F7F"/>
      </right>
      <top/>
      <bottom/>
      <diagonal/>
    </border>
    <border>
      <left style="medium">
        <color rgb="FF7F7F7F"/>
      </left>
      <right/>
      <top/>
      <bottom style="medium">
        <color rgb="FF7F7F7F"/>
      </bottom>
      <diagonal/>
    </border>
    <border>
      <left/>
      <right style="medium">
        <color rgb="FF7F7F7F"/>
      </right>
      <top/>
      <bottom style="medium">
        <color rgb="FF7F7F7F"/>
      </bottom>
      <diagonal/>
    </border>
    <border>
      <left/>
      <right/>
      <top/>
      <bottom style="medium">
        <color rgb="FF7F7F7F"/>
      </bottom>
      <diagonal/>
    </border>
    <border>
      <left style="medium">
        <color rgb="FF7F7F7F"/>
      </left>
      <right style="thin">
        <color rgb="FF7F7F7F"/>
      </right>
      <top style="thin">
        <color rgb="FF7F7F7F"/>
      </top>
      <bottom/>
      <diagonal/>
    </border>
    <border>
      <left style="medium">
        <color rgb="FF7F7F7F"/>
      </left>
      <right style="thin">
        <color rgb="FF7F7F7F"/>
      </right>
      <top/>
      <bottom/>
      <diagonal/>
    </border>
    <border>
      <left style="medium">
        <color rgb="FF7F7F7F"/>
      </left>
      <right style="thin">
        <color rgb="FF7F7F7F"/>
      </right>
      <top/>
      <bottom style="thin">
        <color rgb="FF7F7F7F"/>
      </bottom>
      <diagonal/>
    </border>
    <border>
      <left style="thin">
        <color rgb="FF7F7F7F"/>
      </left>
      <right style="medium">
        <color rgb="FF7F7F7F"/>
      </right>
      <top style="medium">
        <color rgb="FF7F7F7F"/>
      </top>
      <bottom style="thin">
        <color rgb="FF7F7F7F"/>
      </bottom>
      <diagonal/>
    </border>
    <border>
      <left/>
      <right/>
      <top/>
      <bottom style="thin">
        <color rgb="FF404040"/>
      </bottom>
      <diagonal/>
    </border>
    <border>
      <left style="thin">
        <color rgb="FF404040"/>
      </left>
      <right style="thin">
        <color rgb="FF404040"/>
      </right>
      <top style="thin">
        <color rgb="FF404040"/>
      </top>
      <bottom/>
      <diagonal/>
    </border>
    <border>
      <left style="thin">
        <color rgb="FF404040"/>
      </left>
      <right style="thin">
        <color rgb="FF404040"/>
      </right>
      <top/>
      <bottom/>
      <diagonal/>
    </border>
    <border>
      <left style="thin">
        <color rgb="FF404040"/>
      </left>
      <right style="thin">
        <color rgb="FF404040"/>
      </right>
      <top/>
      <bottom style="thin">
        <color rgb="FF404040"/>
      </bottom>
      <diagonal/>
    </border>
    <border>
      <left style="thin">
        <color rgb="FF404040"/>
      </left>
      <right style="thin">
        <color rgb="FF7F7F7F"/>
      </right>
      <top style="thin">
        <color rgb="FF7F7F7F"/>
      </top>
      <bottom style="thin">
        <color rgb="FF7F7F7F"/>
      </bottom>
      <diagonal/>
    </border>
    <border>
      <left/>
      <right style="thin">
        <color rgb="FF404040"/>
      </right>
      <top/>
      <bottom/>
      <diagonal/>
    </border>
    <border>
      <left/>
      <right/>
      <top style="medium">
        <color rgb="FF7F7F7F"/>
      </top>
      <bottom/>
      <diagonal/>
    </border>
    <border>
      <left style="thin">
        <color rgb="FF7F7F7F"/>
      </left>
      <right/>
      <top style="thin">
        <color rgb="FF404040"/>
      </top>
      <bottom style="thin">
        <color rgb="FF404040"/>
      </bottom>
      <diagonal/>
    </border>
    <border>
      <left style="medium">
        <color rgb="FF7F7F7F"/>
      </left>
      <right style="thin">
        <color rgb="FF7F7F7F"/>
      </right>
      <top style="medium">
        <color rgb="FF7F7F7F"/>
      </top>
      <bottom/>
      <diagonal/>
    </border>
    <border>
      <left/>
      <right style="medium">
        <color rgb="FF7F7F7F"/>
      </right>
      <top style="medium">
        <color rgb="FF7F7F7F"/>
      </top>
      <bottom/>
      <diagonal/>
    </border>
    <border>
      <left style="medium">
        <color rgb="FF7F7F7F"/>
      </left>
      <right/>
      <top style="medium">
        <color rgb="FF7F7F7F"/>
      </top>
      <bottom/>
      <diagonal/>
    </border>
  </borders>
  <cellStyleXfs count="2">
    <xf numFmtId="0" fontId="0" fillId="0" borderId="0">
      <alignment vertical="center"/>
    </xf>
    <xf numFmtId="0" fontId="8" fillId="0" borderId="0"/>
  </cellStyleXfs>
  <cellXfs count="261">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0" xfId="0" applyFont="1" applyAlignment="1">
      <alignment horizontal="center" vertical="center"/>
    </xf>
    <xf numFmtId="0" fontId="0" fillId="0" borderId="0" xfId="0" applyAlignment="1"/>
    <xf numFmtId="0" fontId="21" fillId="0" borderId="0" xfId="0" applyFont="1">
      <alignment vertical="center"/>
    </xf>
    <xf numFmtId="0" fontId="25" fillId="0" borderId="0" xfId="0" applyFont="1">
      <alignment vertical="center"/>
    </xf>
    <xf numFmtId="0" fontId="25" fillId="0" borderId="0" xfId="0" applyFont="1" applyAlignment="1"/>
    <xf numFmtId="0" fontId="13" fillId="0" borderId="0" xfId="0" applyFont="1" applyAlignment="1"/>
    <xf numFmtId="0" fontId="18" fillId="12" borderId="9" xfId="0" applyFont="1" applyFill="1" applyBorder="1">
      <alignment vertical="center"/>
    </xf>
    <xf numFmtId="0" fontId="18" fillId="12" borderId="21" xfId="0" applyFont="1" applyFill="1" applyBorder="1" applyAlignment="1">
      <alignment horizontal="center" vertical="center" wrapText="1"/>
    </xf>
    <xf numFmtId="0" fontId="2" fillId="12" borderId="23" xfId="0" applyFont="1" applyFill="1" applyBorder="1" applyAlignment="1">
      <alignment horizontal="center" vertical="center"/>
    </xf>
    <xf numFmtId="0" fontId="18" fillId="12" borderId="21" xfId="0" applyFont="1" applyFill="1" applyBorder="1" applyAlignment="1">
      <alignment horizontal="center" vertical="center"/>
    </xf>
    <xf numFmtId="0" fontId="13" fillId="0" borderId="24" xfId="0" applyFont="1" applyBorder="1" applyAlignment="1">
      <alignment horizontal="center"/>
    </xf>
    <xf numFmtId="0" fontId="2" fillId="12" borderId="23" xfId="0" applyFont="1" applyFill="1" applyBorder="1" applyAlignment="1">
      <alignment horizontal="center" vertical="center" wrapText="1"/>
    </xf>
    <xf numFmtId="0" fontId="28" fillId="2" borderId="9" xfId="0" applyFont="1" applyFill="1" applyBorder="1" applyAlignment="1">
      <alignment horizontal="center" vertical="center"/>
    </xf>
    <xf numFmtId="0" fontId="32" fillId="14" borderId="2" xfId="0" applyFont="1" applyFill="1" applyBorder="1" applyAlignment="1">
      <alignment horizontal="center" vertical="center" wrapText="1"/>
    </xf>
    <xf numFmtId="0" fontId="18" fillId="2" borderId="2" xfId="0" applyFont="1" applyFill="1" applyBorder="1" applyAlignment="1">
      <alignment vertical="center" wrapText="1"/>
    </xf>
    <xf numFmtId="0" fontId="18" fillId="2" borderId="2" xfId="0" applyFont="1" applyFill="1" applyBorder="1" applyAlignment="1">
      <alignment horizontal="center" vertical="center" wrapText="1"/>
    </xf>
    <xf numFmtId="0" fontId="28" fillId="2"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28" fillId="3"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28" fillId="4"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wrapText="1"/>
    </xf>
    <xf numFmtId="0" fontId="28" fillId="5" borderId="2" xfId="0" applyFont="1" applyFill="1" applyBorder="1" applyAlignment="1">
      <alignment vertical="center" wrapText="1"/>
    </xf>
    <xf numFmtId="0" fontId="18" fillId="6" borderId="2" xfId="0" applyFont="1" applyFill="1" applyBorder="1" applyAlignment="1">
      <alignment vertical="center" wrapText="1"/>
    </xf>
    <xf numFmtId="0" fontId="18" fillId="6" borderId="2" xfId="0" applyFont="1" applyFill="1" applyBorder="1" applyAlignment="1">
      <alignment horizontal="center" vertical="center" wrapText="1"/>
    </xf>
    <xf numFmtId="0" fontId="28" fillId="6" borderId="2" xfId="0" applyFont="1" applyFill="1" applyBorder="1" applyAlignment="1">
      <alignment vertical="center" wrapText="1"/>
    </xf>
    <xf numFmtId="0" fontId="18" fillId="7" borderId="2" xfId="0" applyFont="1" applyFill="1" applyBorder="1" applyAlignment="1">
      <alignment vertical="center" wrapText="1"/>
    </xf>
    <xf numFmtId="0" fontId="18" fillId="7" borderId="2" xfId="0" applyFont="1" applyFill="1" applyBorder="1" applyAlignment="1">
      <alignment horizontal="center" vertical="center" wrapText="1"/>
    </xf>
    <xf numFmtId="0" fontId="28" fillId="7"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wrapText="1"/>
    </xf>
    <xf numFmtId="0" fontId="28" fillId="8" borderId="2" xfId="0" applyFont="1" applyFill="1" applyBorder="1" applyAlignment="1">
      <alignment vertical="center" wrapText="1"/>
    </xf>
    <xf numFmtId="0" fontId="18" fillId="9" borderId="2" xfId="0" applyFont="1" applyFill="1" applyBorder="1" applyAlignment="1">
      <alignment vertical="center" wrapText="1"/>
    </xf>
    <xf numFmtId="0" fontId="18" fillId="9" borderId="2" xfId="0" applyFont="1" applyFill="1" applyBorder="1" applyAlignment="1">
      <alignment horizontal="center" vertical="center" wrapText="1"/>
    </xf>
    <xf numFmtId="0" fontId="28" fillId="9"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wrapText="1"/>
    </xf>
    <xf numFmtId="0" fontId="28" fillId="10" borderId="2" xfId="0" applyFont="1" applyFill="1" applyBorder="1" applyAlignment="1">
      <alignment vertical="center" wrapText="1"/>
    </xf>
    <xf numFmtId="0" fontId="31" fillId="0" borderId="1" xfId="0" applyFont="1" applyBorder="1" applyAlignment="1">
      <alignment horizontal="right" vertical="center"/>
    </xf>
    <xf numFmtId="0" fontId="1" fillId="0" borderId="0" xfId="0" applyFont="1">
      <alignment vertical="center"/>
    </xf>
    <xf numFmtId="0" fontId="10" fillId="16" borderId="9" xfId="0" applyFont="1" applyFill="1" applyBorder="1" applyAlignment="1" applyProtection="1">
      <alignment horizontal="center" vertical="center"/>
      <protection locked="0"/>
    </xf>
    <xf numFmtId="0" fontId="16" fillId="16" borderId="9" xfId="0" applyFont="1" applyFill="1" applyBorder="1" applyAlignment="1" applyProtection="1">
      <alignment horizontal="center" vertical="center"/>
      <protection locked="0"/>
    </xf>
    <xf numFmtId="0" fontId="16" fillId="16" borderId="19" xfId="0" applyFont="1" applyFill="1" applyBorder="1" applyAlignment="1" applyProtection="1">
      <alignment horizontal="center" vertical="center"/>
      <protection locked="0"/>
    </xf>
    <xf numFmtId="0" fontId="3" fillId="12" borderId="9" xfId="0" applyFont="1" applyFill="1" applyBorder="1" applyAlignment="1">
      <alignment horizontal="center" vertical="center" wrapText="1"/>
    </xf>
    <xf numFmtId="0" fontId="4" fillId="14" borderId="9" xfId="0" applyFont="1" applyFill="1" applyBorder="1" applyAlignment="1">
      <alignment horizontal="center" vertical="center"/>
    </xf>
    <xf numFmtId="0" fontId="5" fillId="11" borderId="9" xfId="0" applyFont="1" applyFill="1" applyBorder="1" applyAlignment="1">
      <alignment vertical="center" wrapText="1"/>
    </xf>
    <xf numFmtId="0" fontId="20" fillId="0" borderId="32" xfId="0" applyFont="1" applyBorder="1" applyAlignment="1">
      <alignment horizontal="center" vertical="center"/>
    </xf>
    <xf numFmtId="0" fontId="20" fillId="0" borderId="33" xfId="0" applyFont="1" applyBorder="1" applyAlignment="1">
      <alignment vertical="center" wrapText="1"/>
    </xf>
    <xf numFmtId="0" fontId="20" fillId="0" borderId="34" xfId="0" applyFont="1" applyBorder="1" applyAlignment="1">
      <alignment horizontal="center" vertical="center"/>
    </xf>
    <xf numFmtId="0" fontId="20" fillId="0" borderId="35" xfId="0" applyFont="1" applyBorder="1" applyAlignment="1">
      <alignment vertical="center" wrapText="1"/>
    </xf>
    <xf numFmtId="0" fontId="20" fillId="0" borderId="36" xfId="0" applyFont="1" applyBorder="1" applyAlignment="1">
      <alignment horizontal="center" vertical="center"/>
    </xf>
    <xf numFmtId="0" fontId="20" fillId="0" borderId="37" xfId="0" applyFont="1" applyBorder="1" applyAlignment="1">
      <alignment vertical="center" wrapText="1"/>
    </xf>
    <xf numFmtId="0" fontId="20" fillId="0" borderId="25" xfId="0" applyFont="1" applyBorder="1" applyAlignment="1">
      <alignment horizontal="right" vertical="center"/>
    </xf>
    <xf numFmtId="0" fontId="20" fillId="0" borderId="38" xfId="0" applyFont="1" applyBorder="1" applyAlignment="1">
      <alignment vertical="center" wrapText="1"/>
    </xf>
    <xf numFmtId="0" fontId="20" fillId="0" borderId="39" xfId="0" applyFont="1" applyBorder="1" applyAlignment="1">
      <alignment horizontal="right" vertical="center"/>
    </xf>
    <xf numFmtId="0" fontId="20" fillId="0" borderId="40" xfId="0" applyFont="1" applyBorder="1" applyAlignment="1">
      <alignment vertical="center" wrapText="1"/>
    </xf>
    <xf numFmtId="0" fontId="10" fillId="0" borderId="13" xfId="0" applyFont="1" applyBorder="1" applyAlignment="1">
      <alignment vertical="center" wrapText="1"/>
    </xf>
    <xf numFmtId="0" fontId="10" fillId="0" borderId="24" xfId="0" applyFont="1" applyBorder="1" applyAlignment="1">
      <alignment vertical="center" wrapText="1"/>
    </xf>
    <xf numFmtId="0" fontId="10" fillId="0" borderId="16" xfId="0" applyFont="1" applyBorder="1" applyAlignment="1" applyProtection="1">
      <alignment wrapText="1"/>
      <protection locked="0"/>
    </xf>
    <xf numFmtId="0" fontId="29" fillId="0" borderId="22" xfId="0" applyFont="1" applyBorder="1" applyAlignment="1" applyProtection="1">
      <alignment horizontal="right" wrapText="1"/>
      <protection locked="0"/>
    </xf>
    <xf numFmtId="0" fontId="10" fillId="0" borderId="14" xfId="0" applyFont="1" applyBorder="1" applyAlignment="1" applyProtection="1">
      <alignment wrapText="1"/>
      <protection locked="0"/>
    </xf>
    <xf numFmtId="0" fontId="2" fillId="3" borderId="23" xfId="0" applyFont="1" applyFill="1" applyBorder="1" applyAlignment="1">
      <alignment horizontal="center" vertical="center"/>
    </xf>
    <xf numFmtId="0" fontId="2" fillId="12" borderId="31" xfId="0" applyFont="1" applyFill="1" applyBorder="1" applyAlignment="1">
      <alignment horizontal="center" vertical="center" wrapText="1"/>
    </xf>
    <xf numFmtId="0" fontId="2" fillId="12" borderId="27" xfId="0" applyFont="1" applyFill="1" applyBorder="1" applyAlignment="1">
      <alignment horizontal="center" vertical="center" wrapText="1"/>
    </xf>
    <xf numFmtId="0" fontId="29" fillId="0" borderId="25" xfId="0" applyFont="1" applyBorder="1" applyAlignment="1" applyProtection="1">
      <alignment horizontal="center" wrapText="1"/>
      <protection locked="0"/>
    </xf>
    <xf numFmtId="0" fontId="25" fillId="0" borderId="42" xfId="0" applyFont="1" applyBorder="1" applyAlignment="1"/>
    <xf numFmtId="0" fontId="2" fillId="12" borderId="21" xfId="0" applyFont="1" applyFill="1" applyBorder="1" applyAlignment="1">
      <alignment horizontal="center" vertical="center"/>
    </xf>
    <xf numFmtId="0" fontId="13" fillId="0" borderId="0" xfId="0" applyFont="1">
      <alignment vertical="center"/>
    </xf>
    <xf numFmtId="0" fontId="20" fillId="2" borderId="5" xfId="0" applyFont="1" applyFill="1" applyBorder="1" applyAlignment="1">
      <alignment horizontal="center" vertical="center"/>
    </xf>
    <xf numFmtId="0" fontId="20" fillId="2" borderId="5" xfId="0" applyFont="1" applyFill="1" applyBorder="1" applyAlignment="1">
      <alignment horizontal="center" vertical="center" wrapText="1"/>
    </xf>
    <xf numFmtId="0" fontId="11" fillId="2" borderId="5" xfId="0" applyFont="1" applyFill="1" applyBorder="1" applyAlignment="1">
      <alignment vertical="center" wrapText="1"/>
    </xf>
    <xf numFmtId="0" fontId="13" fillId="2" borderId="5" xfId="0" applyFont="1" applyFill="1" applyBorder="1" applyAlignment="1">
      <alignment horizontal="center" vertical="center"/>
    </xf>
    <xf numFmtId="0" fontId="11" fillId="0" borderId="5" xfId="0" applyFont="1" applyBorder="1" applyAlignment="1" applyProtection="1">
      <alignment vertical="center" wrapText="1"/>
      <protection hidden="1"/>
    </xf>
    <xf numFmtId="0" fontId="43" fillId="0" borderId="5" xfId="0" applyFont="1" applyBorder="1" applyAlignment="1" applyProtection="1">
      <alignment vertical="center" wrapText="1"/>
      <protection hidden="1"/>
    </xf>
    <xf numFmtId="0" fontId="2" fillId="2" borderId="5" xfId="0" applyFont="1" applyFill="1" applyBorder="1" applyAlignment="1">
      <alignment horizontal="center" vertical="center" wrapText="1"/>
    </xf>
    <xf numFmtId="0" fontId="28" fillId="19" borderId="9" xfId="0" applyFont="1" applyFill="1" applyBorder="1" applyAlignment="1">
      <alignment horizontal="center" vertical="center" wrapText="1"/>
    </xf>
    <xf numFmtId="0" fontId="28" fillId="2" borderId="50" xfId="0" applyFont="1" applyFill="1" applyBorder="1" applyAlignment="1">
      <alignment horizontal="center" vertical="center" wrapText="1"/>
    </xf>
    <xf numFmtId="0" fontId="11" fillId="16" borderId="13" xfId="0" applyFont="1" applyFill="1" applyBorder="1" applyAlignment="1" applyProtection="1">
      <alignment vertical="center" wrapText="1"/>
      <protection locked="0"/>
    </xf>
    <xf numFmtId="0" fontId="11" fillId="16" borderId="24" xfId="0" applyFont="1" applyFill="1" applyBorder="1" applyAlignment="1" applyProtection="1">
      <alignment vertical="center" wrapText="1"/>
      <protection locked="0"/>
    </xf>
    <xf numFmtId="0" fontId="47" fillId="15" borderId="13" xfId="0" applyFont="1" applyFill="1" applyBorder="1" applyAlignment="1" applyProtection="1">
      <protection locked="0"/>
    </xf>
    <xf numFmtId="0" fontId="47" fillId="15" borderId="13" xfId="0" applyFont="1" applyFill="1" applyBorder="1" applyAlignment="1"/>
    <xf numFmtId="0" fontId="47" fillId="15" borderId="24" xfId="0" applyFont="1" applyFill="1" applyBorder="1" applyAlignment="1"/>
    <xf numFmtId="0" fontId="28" fillId="2" borderId="9" xfId="0" applyFont="1" applyFill="1" applyBorder="1" applyAlignment="1">
      <alignment horizontal="center" vertical="center" wrapText="1"/>
    </xf>
    <xf numFmtId="0" fontId="48" fillId="16" borderId="9" xfId="0" applyFont="1" applyFill="1" applyBorder="1" applyAlignment="1" applyProtection="1">
      <alignment horizontal="center" vertical="center" wrapText="1"/>
      <protection locked="0"/>
    </xf>
    <xf numFmtId="0" fontId="50" fillId="0" borderId="13" xfId="0" applyFont="1" applyBorder="1" applyAlignment="1" applyProtection="1">
      <protection locked="0"/>
    </xf>
    <xf numFmtId="0" fontId="50" fillId="15" borderId="13" xfId="0" applyFont="1" applyFill="1" applyBorder="1" applyAlignment="1" applyProtection="1">
      <alignment horizontal="left" vertical="center"/>
      <protection locked="0"/>
    </xf>
    <xf numFmtId="0" fontId="51" fillId="0" borderId="17" xfId="0" applyFont="1" applyBorder="1" applyAlignment="1">
      <alignment vertical="center" wrapText="1"/>
    </xf>
    <xf numFmtId="0" fontId="52" fillId="0" borderId="0" xfId="0" applyFont="1">
      <alignment vertical="center"/>
    </xf>
    <xf numFmtId="0" fontId="22" fillId="0" borderId="0" xfId="0" applyFont="1">
      <alignment vertical="center"/>
    </xf>
    <xf numFmtId="0" fontId="22" fillId="0" borderId="0" xfId="0" applyFont="1" applyAlignment="1"/>
    <xf numFmtId="0" fontId="53" fillId="0" borderId="0" xfId="0" applyFont="1" applyAlignment="1"/>
    <xf numFmtId="0" fontId="25" fillId="0" borderId="0" xfId="0" applyFont="1" applyProtection="1">
      <alignment vertical="center"/>
      <protection locked="0"/>
    </xf>
    <xf numFmtId="0" fontId="59" fillId="11" borderId="0" xfId="0" applyFont="1" applyFill="1" applyAlignment="1">
      <alignment vertical="center" wrapText="1"/>
    </xf>
    <xf numFmtId="0" fontId="61" fillId="0" borderId="0" xfId="0" applyFont="1">
      <alignment vertical="center"/>
    </xf>
    <xf numFmtId="0" fontId="26" fillId="0" borderId="52" xfId="0" applyFont="1" applyBorder="1" applyAlignment="1">
      <alignment vertical="center" wrapText="1"/>
    </xf>
    <xf numFmtId="0" fontId="25" fillId="0" borderId="52" xfId="0" applyFont="1" applyBorder="1" applyAlignment="1"/>
    <xf numFmtId="22" fontId="52" fillId="0" borderId="52" xfId="0" applyNumberFormat="1" applyFont="1" applyBorder="1" applyAlignment="1"/>
    <xf numFmtId="0" fontId="35" fillId="20" borderId="25" xfId="0" applyFont="1" applyFill="1" applyBorder="1" applyAlignment="1">
      <alignment horizontal="left" vertical="center"/>
    </xf>
    <xf numFmtId="0" fontId="36" fillId="20" borderId="38" xfId="1" applyFont="1" applyFill="1" applyBorder="1" applyAlignment="1">
      <alignment vertical="center"/>
    </xf>
    <xf numFmtId="0" fontId="35" fillId="20" borderId="39" xfId="0" applyFont="1" applyFill="1" applyBorder="1" applyAlignment="1">
      <alignment horizontal="left" vertical="center"/>
    </xf>
    <xf numFmtId="0" fontId="36" fillId="20" borderId="40" xfId="1" applyFont="1" applyFill="1" applyBorder="1" applyAlignment="1">
      <alignment vertical="center"/>
    </xf>
    <xf numFmtId="0" fontId="35" fillId="4" borderId="25" xfId="0" applyFont="1" applyFill="1" applyBorder="1" applyAlignment="1">
      <alignment horizontal="left" vertical="center"/>
    </xf>
    <xf numFmtId="0" fontId="36" fillId="4" borderId="38" xfId="1" applyFont="1" applyFill="1" applyBorder="1" applyAlignment="1">
      <alignment vertical="center"/>
    </xf>
    <xf numFmtId="0" fontId="35" fillId="4" borderId="56" xfId="0" applyFont="1" applyFill="1" applyBorder="1" applyAlignment="1">
      <alignment horizontal="left" vertical="center"/>
    </xf>
    <xf numFmtId="0" fontId="36" fillId="4" borderId="55" xfId="1" applyFont="1" applyFill="1" applyBorder="1" applyAlignment="1">
      <alignment vertical="center"/>
    </xf>
    <xf numFmtId="0" fontId="7" fillId="14" borderId="54" xfId="0" applyFont="1" applyFill="1" applyBorder="1" applyAlignment="1">
      <alignment horizontal="center" vertical="center"/>
    </xf>
    <xf numFmtId="0" fontId="0" fillId="0" borderId="55" xfId="0" applyBorder="1" applyAlignment="1"/>
    <xf numFmtId="0" fontId="29" fillId="0" borderId="14" xfId="0" applyFont="1" applyBorder="1" applyAlignment="1">
      <alignment horizontal="right" wrapText="1"/>
    </xf>
    <xf numFmtId="0" fontId="29" fillId="0" borderId="16" xfId="0" applyFont="1" applyBorder="1" applyAlignment="1">
      <alignment horizontal="right" wrapText="1"/>
    </xf>
    <xf numFmtId="0" fontId="29" fillId="0" borderId="15" xfId="0" applyFont="1" applyBorder="1" applyAlignment="1">
      <alignment horizontal="right" wrapText="1"/>
    </xf>
    <xf numFmtId="176" fontId="50" fillId="0" borderId="17" xfId="0" applyNumberFormat="1" applyFont="1" applyBorder="1" applyAlignment="1" applyProtection="1">
      <alignment horizontal="left" vertical="center"/>
      <protection locked="0"/>
    </xf>
    <xf numFmtId="176" fontId="50" fillId="0" borderId="13" xfId="0" applyNumberFormat="1" applyFont="1" applyBorder="1" applyAlignment="1" applyProtection="1">
      <alignment horizontal="left" vertical="center"/>
      <protection locked="0"/>
    </xf>
    <xf numFmtId="176" fontId="50" fillId="0" borderId="24" xfId="0" applyNumberFormat="1" applyFont="1" applyBorder="1" applyAlignment="1" applyProtection="1">
      <alignment horizontal="left" vertical="center"/>
      <protection locked="0"/>
    </xf>
    <xf numFmtId="0" fontId="50" fillId="16" borderId="17" xfId="0" applyFont="1" applyFill="1" applyBorder="1" applyAlignment="1" applyProtection="1">
      <alignment horizontal="left" vertical="center" wrapText="1"/>
      <protection locked="0"/>
    </xf>
    <xf numFmtId="0" fontId="50" fillId="16" borderId="13" xfId="0" applyFont="1" applyFill="1" applyBorder="1" applyAlignment="1" applyProtection="1">
      <alignment horizontal="left" vertical="center" wrapText="1"/>
      <protection locked="0"/>
    </xf>
    <xf numFmtId="0" fontId="40" fillId="17" borderId="0" xfId="0" applyFont="1" applyFill="1" applyAlignment="1" applyProtection="1">
      <alignment horizontal="left" vertical="center"/>
      <protection locked="0"/>
    </xf>
    <xf numFmtId="0" fontId="40" fillId="16" borderId="0" xfId="0" applyFont="1" applyFill="1" applyAlignment="1">
      <alignment horizontal="left" vertical="center"/>
    </xf>
    <xf numFmtId="0" fontId="65" fillId="0" borderId="41" xfId="0" applyFont="1" applyBorder="1" applyAlignment="1">
      <alignment horizontal="left" vertical="center"/>
    </xf>
    <xf numFmtId="0" fontId="62" fillId="0" borderId="41" xfId="0" applyFont="1" applyBorder="1" applyAlignment="1">
      <alignment horizontal="left" vertical="center"/>
    </xf>
    <xf numFmtId="0" fontId="27" fillId="11" borderId="0" xfId="0" applyFont="1" applyFill="1" applyAlignment="1">
      <alignment horizontal="center" vertical="center"/>
    </xf>
    <xf numFmtId="0" fontId="13" fillId="0" borderId="0" xfId="0" applyFont="1" applyAlignment="1"/>
    <xf numFmtId="0" fontId="50" fillId="0" borderId="27" xfId="0" applyFont="1" applyBorder="1" applyAlignment="1" applyProtection="1">
      <alignment vertical="center" wrapText="1"/>
      <protection locked="0"/>
    </xf>
    <xf numFmtId="0" fontId="50" fillId="0" borderId="27" xfId="0" applyFont="1" applyBorder="1" applyAlignment="1" applyProtection="1">
      <protection locked="0"/>
    </xf>
    <xf numFmtId="0" fontId="50" fillId="0" borderId="45" xfId="0" applyFont="1" applyBorder="1" applyAlignment="1" applyProtection="1">
      <protection locked="0"/>
    </xf>
    <xf numFmtId="0" fontId="2" fillId="12" borderId="42" xfId="0" applyFont="1" applyFill="1" applyBorder="1" applyAlignment="1">
      <alignment horizontal="center" vertical="center" wrapText="1"/>
    </xf>
    <xf numFmtId="0" fontId="2" fillId="12" borderId="43" xfId="0" applyFont="1" applyFill="1" applyBorder="1" applyAlignment="1">
      <alignment horizontal="center" vertical="center" wrapText="1"/>
    </xf>
    <xf numFmtId="0" fontId="2" fillId="12" borderId="44" xfId="0" applyFont="1" applyFill="1" applyBorder="1" applyAlignment="1">
      <alignment horizontal="center" vertical="center" wrapText="1"/>
    </xf>
    <xf numFmtId="0" fontId="14" fillId="12" borderId="42" xfId="0" applyFont="1" applyFill="1" applyBorder="1" applyAlignment="1">
      <alignment horizontal="center" vertical="center" wrapText="1"/>
    </xf>
    <xf numFmtId="0" fontId="14" fillId="12" borderId="44" xfId="0" applyFont="1" applyFill="1" applyBorder="1" applyAlignment="1">
      <alignment horizontal="center" vertical="center" wrapText="1"/>
    </xf>
    <xf numFmtId="0" fontId="2" fillId="12" borderId="42" xfId="0" applyFont="1" applyFill="1" applyBorder="1" applyAlignment="1">
      <alignment horizontal="center" vertical="center"/>
    </xf>
    <xf numFmtId="0" fontId="2" fillId="12" borderId="44" xfId="0" applyFont="1" applyFill="1" applyBorder="1" applyAlignment="1">
      <alignment horizontal="center" vertical="center"/>
    </xf>
    <xf numFmtId="0" fontId="50" fillId="0" borderId="13" xfId="0" applyFont="1" applyBorder="1" applyAlignment="1" applyProtection="1">
      <alignment horizontal="left" vertical="center"/>
      <protection locked="0"/>
    </xf>
    <xf numFmtId="0" fontId="50" fillId="0" borderId="24" xfId="0" applyFont="1" applyBorder="1" applyAlignment="1" applyProtection="1">
      <alignment horizontal="left" vertical="center"/>
      <protection locked="0"/>
    </xf>
    <xf numFmtId="0" fontId="50" fillId="0" borderId="17" xfId="0" applyFont="1" applyBorder="1" applyAlignment="1" applyProtection="1">
      <alignment horizontal="left" vertical="center" wrapText="1"/>
      <protection locked="0"/>
    </xf>
    <xf numFmtId="0" fontId="50" fillId="0" borderId="13" xfId="0" applyFont="1" applyBorder="1" applyAlignment="1" applyProtection="1">
      <alignment horizontal="left" vertical="center" wrapText="1"/>
      <protection locked="0"/>
    </xf>
    <xf numFmtId="0" fontId="50" fillId="0" borderId="17" xfId="0" applyFont="1" applyBorder="1" applyAlignment="1" applyProtection="1">
      <alignment horizontal="left" vertical="center"/>
      <protection locked="0"/>
    </xf>
    <xf numFmtId="0" fontId="50" fillId="0" borderId="12" xfId="0" applyFont="1" applyBorder="1" applyAlignment="1" applyProtection="1">
      <alignment horizontal="left" vertical="center"/>
      <protection locked="0"/>
    </xf>
    <xf numFmtId="0" fontId="28" fillId="19" borderId="17" xfId="0" applyFont="1" applyFill="1" applyBorder="1" applyAlignment="1">
      <alignment horizontal="center" vertical="center" wrapText="1"/>
    </xf>
    <xf numFmtId="0" fontId="28" fillId="19" borderId="12" xfId="0" applyFont="1" applyFill="1" applyBorder="1" applyAlignment="1">
      <alignment horizontal="center" vertical="center" wrapText="1"/>
    </xf>
    <xf numFmtId="0" fontId="28" fillId="19" borderId="13" xfId="0" applyFont="1" applyFill="1" applyBorder="1" applyAlignment="1">
      <alignment horizontal="center" vertical="center" wrapText="1"/>
    </xf>
    <xf numFmtId="0" fontId="28" fillId="19" borderId="24" xfId="0" applyFont="1" applyFill="1" applyBorder="1" applyAlignment="1">
      <alignment horizontal="center" vertical="center" wrapText="1"/>
    </xf>
    <xf numFmtId="0" fontId="49" fillId="16" borderId="17" xfId="0" applyFont="1" applyFill="1" applyBorder="1" applyAlignment="1">
      <alignment horizontal="center" vertical="center" wrapText="1"/>
    </xf>
    <xf numFmtId="0" fontId="49" fillId="16" borderId="13" xfId="0" applyFont="1" applyFill="1" applyBorder="1" applyAlignment="1">
      <alignment horizontal="center" vertical="center" wrapText="1"/>
    </xf>
    <xf numFmtId="0" fontId="49" fillId="16" borderId="17" xfId="0" applyFont="1" applyFill="1" applyBorder="1" applyAlignment="1">
      <alignment horizontal="left" vertical="center" wrapText="1"/>
    </xf>
    <xf numFmtId="0" fontId="49" fillId="16" borderId="13" xfId="0" applyFont="1" applyFill="1" applyBorder="1" applyAlignment="1">
      <alignment horizontal="left" vertical="center" wrapText="1"/>
    </xf>
    <xf numFmtId="0" fontId="49" fillId="16" borderId="24" xfId="0" applyFont="1" applyFill="1" applyBorder="1" applyAlignment="1">
      <alignment horizontal="left" vertical="center" wrapText="1"/>
    </xf>
    <xf numFmtId="0" fontId="59" fillId="11" borderId="39" xfId="0" applyFont="1" applyFill="1" applyBorder="1" applyAlignment="1">
      <alignment vertical="center" wrapText="1"/>
    </xf>
    <xf numFmtId="0" fontId="61" fillId="0" borderId="41" xfId="0" applyFont="1" applyBorder="1">
      <alignment vertical="center"/>
    </xf>
    <xf numFmtId="0" fontId="61" fillId="0" borderId="40" xfId="0" applyFont="1" applyBorder="1">
      <alignment vertical="center"/>
    </xf>
    <xf numFmtId="0" fontId="50" fillId="0" borderId="27" xfId="0" applyFont="1" applyBorder="1" applyAlignment="1" applyProtection="1">
      <alignment horizontal="left" vertical="center" wrapText="1"/>
      <protection locked="0"/>
    </xf>
    <xf numFmtId="0" fontId="50" fillId="0" borderId="27" xfId="0" applyFont="1" applyBorder="1" applyAlignment="1" applyProtection="1">
      <alignment horizontal="left"/>
      <protection locked="0"/>
    </xf>
    <xf numFmtId="0" fontId="26" fillId="0" borderId="28" xfId="0" applyFont="1" applyBorder="1" applyAlignment="1">
      <alignment vertical="center" wrapText="1"/>
    </xf>
    <xf numFmtId="0" fontId="25" fillId="0" borderId="29" xfId="0" applyFont="1" applyBorder="1" applyAlignment="1"/>
    <xf numFmtId="0" fontId="25" fillId="0" borderId="30" xfId="0" applyFont="1" applyBorder="1" applyAlignment="1"/>
    <xf numFmtId="0" fontId="18" fillId="12" borderId="23" xfId="0" applyFont="1" applyFill="1" applyBorder="1" applyAlignment="1">
      <alignment horizontal="center" vertical="center"/>
    </xf>
    <xf numFmtId="0" fontId="13" fillId="0" borderId="13" xfId="0" applyFont="1" applyBorder="1" applyAlignment="1"/>
    <xf numFmtId="0" fontId="13" fillId="0" borderId="24" xfId="0" applyFont="1" applyBorder="1" applyAlignment="1"/>
    <xf numFmtId="0" fontId="10" fillId="3" borderId="9" xfId="0" applyFont="1" applyFill="1" applyBorder="1" applyAlignment="1">
      <alignment vertical="center" wrapText="1"/>
    </xf>
    <xf numFmtId="0" fontId="13" fillId="3" borderId="13" xfId="0" applyFont="1" applyFill="1" applyBorder="1" applyAlignment="1"/>
    <xf numFmtId="0" fontId="13" fillId="3" borderId="24" xfId="0" applyFont="1" applyFill="1" applyBorder="1" applyAlignment="1"/>
    <xf numFmtId="178" fontId="50" fillId="0" borderId="17" xfId="0" applyNumberFormat="1" applyFont="1" applyBorder="1" applyAlignment="1" applyProtection="1">
      <alignment horizontal="left" vertical="center" wrapText="1"/>
      <protection locked="0"/>
    </xf>
    <xf numFmtId="178" fontId="50" fillId="0" borderId="13" xfId="0" applyNumberFormat="1" applyFont="1" applyBorder="1" applyAlignment="1" applyProtection="1">
      <alignment horizontal="left" vertical="center" wrapText="1"/>
      <protection locked="0"/>
    </xf>
    <xf numFmtId="178" fontId="50" fillId="0" borderId="24" xfId="0" applyNumberFormat="1" applyFont="1" applyBorder="1" applyAlignment="1" applyProtection="1">
      <alignment horizontal="left" vertical="center" wrapText="1"/>
      <protection locked="0"/>
    </xf>
    <xf numFmtId="0" fontId="18" fillId="12" borderId="17" xfId="0" applyFont="1" applyFill="1" applyBorder="1" applyAlignment="1">
      <alignment horizontal="center" vertical="center"/>
    </xf>
    <xf numFmtId="0" fontId="18" fillId="12" borderId="13" xfId="0" applyFont="1" applyFill="1" applyBorder="1" applyAlignment="1">
      <alignment horizontal="center" vertical="center"/>
    </xf>
    <xf numFmtId="0" fontId="18" fillId="12" borderId="24" xfId="0" applyFont="1" applyFill="1" applyBorder="1" applyAlignment="1">
      <alignment horizontal="center" vertical="center"/>
    </xf>
    <xf numFmtId="0" fontId="18" fillId="12" borderId="12" xfId="0" applyFont="1" applyFill="1" applyBorder="1" applyAlignment="1">
      <alignment horizontal="center" vertical="center"/>
    </xf>
    <xf numFmtId="0" fontId="22" fillId="0" borderId="18"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26" xfId="0" applyFont="1" applyBorder="1" applyAlignment="1" applyProtection="1">
      <alignment horizontal="left" vertical="top" wrapText="1"/>
      <protection locked="0"/>
    </xf>
    <xf numFmtId="0" fontId="15" fillId="0" borderId="17" xfId="1" applyFont="1" applyBorder="1" applyAlignment="1">
      <alignment vertical="center"/>
    </xf>
    <xf numFmtId="0" fontId="15" fillId="0" borderId="13" xfId="1" applyFont="1" applyBorder="1" applyAlignment="1">
      <alignment vertical="center"/>
    </xf>
    <xf numFmtId="0" fontId="15" fillId="0" borderId="24" xfId="1" applyFont="1" applyBorder="1" applyAlignment="1">
      <alignment vertical="center"/>
    </xf>
    <xf numFmtId="0" fontId="16" fillId="0" borderId="14" xfId="1" applyFont="1" applyBorder="1" applyAlignment="1">
      <alignment vertical="center"/>
    </xf>
    <xf numFmtId="0" fontId="16" fillId="0" borderId="16" xfId="1" applyFont="1" applyBorder="1" applyAlignment="1">
      <alignment vertical="center"/>
    </xf>
    <xf numFmtId="0" fontId="16" fillId="0" borderId="22" xfId="1" applyFont="1" applyBorder="1" applyAlignment="1">
      <alignment vertical="center"/>
    </xf>
    <xf numFmtId="0" fontId="22" fillId="0" borderId="18" xfId="0" applyFont="1" applyBorder="1" applyAlignment="1">
      <alignment horizontal="left" vertical="top"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1" fillId="0" borderId="2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20" fillId="2" borderId="5" xfId="0" applyFont="1" applyFill="1" applyBorder="1" applyAlignment="1">
      <alignment horizontal="center" vertical="center"/>
    </xf>
    <xf numFmtId="0" fontId="21" fillId="2" borderId="8" xfId="0" applyFont="1" applyFill="1" applyBorder="1" applyAlignment="1"/>
    <xf numFmtId="179" fontId="11" fillId="0" borderId="20" xfId="0" applyNumberFormat="1" applyFont="1" applyBorder="1" applyAlignment="1">
      <alignment horizontal="left" vertical="center" wrapText="1"/>
    </xf>
    <xf numFmtId="179" fontId="11" fillId="0" borderId="7" xfId="0" applyNumberFormat="1" applyFont="1" applyBorder="1" applyAlignment="1">
      <alignment horizontal="left" vertical="center" wrapText="1"/>
    </xf>
    <xf numFmtId="179" fontId="11" fillId="0" borderId="8" xfId="0" applyNumberFormat="1" applyFont="1" applyBorder="1" applyAlignment="1">
      <alignment horizontal="left" vertical="center" wrapText="1"/>
    </xf>
    <xf numFmtId="0" fontId="11" fillId="0" borderId="5" xfId="0" applyFont="1" applyBorder="1" applyAlignment="1">
      <alignment horizontal="left" vertical="center" wrapText="1"/>
    </xf>
    <xf numFmtId="0" fontId="13" fillId="0" borderId="7" xfId="0" applyFont="1" applyBorder="1" applyAlignment="1">
      <alignment horizontal="left"/>
    </xf>
    <xf numFmtId="0" fontId="13" fillId="0" borderId="8" xfId="0" applyFont="1" applyBorder="1" applyAlignment="1">
      <alignment horizontal="left"/>
    </xf>
    <xf numFmtId="0" fontId="13" fillId="0" borderId="20" xfId="0" applyFont="1" applyBorder="1" applyAlignment="1">
      <alignment horizontal="left" vertical="center"/>
    </xf>
    <xf numFmtId="0" fontId="13" fillId="0" borderId="7" xfId="0" applyFont="1" applyBorder="1" applyAlignment="1">
      <alignment horizontal="left" vertical="center"/>
    </xf>
    <xf numFmtId="176" fontId="13" fillId="0" borderId="20" xfId="0" applyNumberFormat="1" applyFont="1" applyBorder="1" applyAlignment="1">
      <alignment horizontal="left" vertical="center"/>
    </xf>
    <xf numFmtId="176" fontId="13" fillId="0" borderId="7" xfId="0" applyNumberFormat="1" applyFont="1" applyBorder="1" applyAlignment="1">
      <alignment horizontal="left" vertical="center"/>
    </xf>
    <xf numFmtId="176" fontId="13" fillId="0" borderId="8" xfId="0" applyNumberFormat="1" applyFont="1" applyBorder="1" applyAlignment="1">
      <alignment horizontal="left" vertical="center"/>
    </xf>
    <xf numFmtId="0" fontId="20" fillId="18" borderId="20" xfId="0" applyFont="1" applyFill="1" applyBorder="1" applyAlignment="1">
      <alignment horizontal="left" vertical="center" wrapText="1"/>
    </xf>
    <xf numFmtId="0" fontId="20" fillId="18" borderId="7" xfId="0" applyFont="1" applyFill="1" applyBorder="1" applyAlignment="1">
      <alignment horizontal="left" vertical="center" wrapText="1"/>
    </xf>
    <xf numFmtId="0" fontId="20" fillId="18" borderId="8"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3" fillId="2" borderId="7" xfId="0" applyFont="1" applyFill="1" applyBorder="1" applyAlignment="1"/>
    <xf numFmtId="0" fontId="13" fillId="2" borderId="8" xfId="0" applyFont="1" applyFill="1" applyBorder="1" applyAlignment="1"/>
    <xf numFmtId="0" fontId="41" fillId="11" borderId="0" xfId="0" applyFont="1" applyFill="1" applyAlignment="1">
      <alignment horizontal="center" vertical="center"/>
    </xf>
    <xf numFmtId="0" fontId="38" fillId="11" borderId="51" xfId="0" applyFont="1" applyFill="1" applyBorder="1" applyAlignment="1">
      <alignment vertical="center" wrapText="1"/>
    </xf>
    <xf numFmtId="0" fontId="43" fillId="0" borderId="6" xfId="0" applyFont="1" applyBorder="1" applyAlignment="1" applyProtection="1">
      <alignment horizontal="left" vertical="center" wrapText="1"/>
      <protection hidden="1"/>
    </xf>
    <xf numFmtId="0" fontId="13" fillId="0" borderId="7" xfId="0" applyFont="1" applyBorder="1" applyAlignment="1" applyProtection="1">
      <protection hidden="1"/>
    </xf>
    <xf numFmtId="0" fontId="13" fillId="0" borderId="8" xfId="0" applyFont="1" applyBorder="1" applyAlignment="1" applyProtection="1">
      <protection hidden="1"/>
    </xf>
    <xf numFmtId="0" fontId="1" fillId="2" borderId="20"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43" fillId="2" borderId="20" xfId="0" applyFont="1" applyFill="1" applyBorder="1" applyAlignment="1">
      <alignment horizontal="left" vertical="center" wrapText="1"/>
    </xf>
    <xf numFmtId="0" fontId="43" fillId="2" borderId="7" xfId="0" applyFont="1" applyFill="1" applyBorder="1" applyAlignment="1">
      <alignment horizontal="left" vertical="center" wrapText="1"/>
    </xf>
    <xf numFmtId="0" fontId="43" fillId="2" borderId="8" xfId="0" applyFont="1" applyFill="1" applyBorder="1" applyAlignment="1">
      <alignment horizontal="left" vertical="center" wrapText="1"/>
    </xf>
    <xf numFmtId="0" fontId="20"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13" fillId="0" borderId="53" xfId="0" applyFont="1" applyBorder="1" applyAlignment="1">
      <alignment horizontal="left" vertical="center"/>
    </xf>
    <xf numFmtId="0" fontId="13" fillId="0" borderId="8" xfId="0" applyFont="1" applyBorder="1" applyAlignment="1">
      <alignment horizontal="left" vertical="center"/>
    </xf>
    <xf numFmtId="0" fontId="18" fillId="10" borderId="2" xfId="0" applyFont="1" applyFill="1" applyBorder="1" applyAlignment="1">
      <alignment vertical="center" wrapText="1"/>
    </xf>
    <xf numFmtId="0" fontId="33" fillId="0" borderId="3" xfId="0" applyFont="1" applyBorder="1">
      <alignment vertical="center"/>
    </xf>
    <xf numFmtId="0" fontId="33" fillId="0" borderId="4" xfId="0" applyFont="1" applyBorder="1">
      <alignment vertical="center"/>
    </xf>
    <xf numFmtId="0" fontId="28" fillId="10" borderId="2" xfId="0" applyFont="1" applyFill="1" applyBorder="1" applyAlignment="1">
      <alignment vertical="center" wrapText="1"/>
    </xf>
    <xf numFmtId="0" fontId="13" fillId="0" borderId="3" xfId="0" applyFont="1" applyBorder="1">
      <alignment vertical="center"/>
    </xf>
    <xf numFmtId="0" fontId="13" fillId="0" borderId="4" xfId="0" applyFont="1" applyBorder="1">
      <alignment vertical="center"/>
    </xf>
    <xf numFmtId="0" fontId="28" fillId="2" borderId="2" xfId="0" applyFont="1" applyFill="1" applyBorder="1" applyAlignment="1">
      <alignment vertical="center" wrapText="1"/>
    </xf>
    <xf numFmtId="0" fontId="18" fillId="3" borderId="2" xfId="0" applyFont="1" applyFill="1" applyBorder="1" applyAlignment="1">
      <alignment vertical="center" wrapText="1"/>
    </xf>
    <xf numFmtId="0" fontId="18" fillId="4" borderId="2" xfId="0" applyFont="1" applyFill="1" applyBorder="1" applyAlignment="1">
      <alignment vertical="center" wrapText="1"/>
    </xf>
    <xf numFmtId="0" fontId="28" fillId="3" borderId="2" xfId="0" applyFont="1" applyFill="1" applyBorder="1" applyAlignment="1">
      <alignment vertical="center" wrapText="1"/>
    </xf>
    <xf numFmtId="0" fontId="18" fillId="8" borderId="2" xfId="0" applyFont="1" applyFill="1" applyBorder="1" applyAlignment="1">
      <alignment vertical="center" wrapText="1"/>
    </xf>
    <xf numFmtId="0" fontId="28" fillId="8" borderId="2" xfId="0" applyFont="1" applyFill="1" applyBorder="1" applyAlignment="1">
      <alignment vertical="center" wrapText="1"/>
    </xf>
    <xf numFmtId="0" fontId="18" fillId="2" borderId="2" xfId="0" applyFont="1" applyFill="1" applyBorder="1" applyAlignment="1">
      <alignment vertical="center" wrapText="1"/>
    </xf>
    <xf numFmtId="0" fontId="28" fillId="4" borderId="2" xfId="0" applyFont="1" applyFill="1" applyBorder="1" applyAlignment="1">
      <alignment vertical="center" wrapText="1"/>
    </xf>
    <xf numFmtId="0" fontId="18" fillId="9" borderId="2" xfId="0" applyFont="1" applyFill="1" applyBorder="1" applyAlignment="1">
      <alignment vertical="center" wrapText="1"/>
    </xf>
    <xf numFmtId="0" fontId="20" fillId="0" borderId="1" xfId="0" applyFont="1" applyBorder="1" applyAlignment="1">
      <alignment horizontal="center" vertical="center"/>
    </xf>
    <xf numFmtId="0" fontId="37" fillId="11" borderId="9" xfId="0" applyFont="1" applyFill="1" applyBorder="1" applyAlignment="1">
      <alignment horizontal="right" vertical="center"/>
    </xf>
    <xf numFmtId="0" fontId="12" fillId="0" borderId="12" xfId="0" applyFont="1" applyBorder="1" applyAlignment="1"/>
    <xf numFmtId="0" fontId="7" fillId="14" borderId="9" xfId="0" applyFont="1" applyFill="1" applyBorder="1" applyAlignment="1">
      <alignment horizontal="center" vertical="center"/>
    </xf>
    <xf numFmtId="0" fontId="0" fillId="0" borderId="12" xfId="0" applyBorder="1" applyAlignment="1"/>
    <xf numFmtId="0" fontId="5" fillId="13" borderId="9" xfId="0" applyFont="1" applyFill="1" applyBorder="1" applyAlignment="1">
      <alignment vertical="center" wrapText="1"/>
    </xf>
    <xf numFmtId="0" fontId="0" fillId="0" borderId="12" xfId="0" applyBorder="1">
      <alignment vertical="center"/>
    </xf>
    <xf numFmtId="0" fontId="67" fillId="4" borderId="46" xfId="0" applyFont="1" applyFill="1" applyBorder="1" applyAlignment="1">
      <alignment horizontal="left" vertical="center" wrapText="1"/>
    </xf>
    <xf numFmtId="177" fontId="16" fillId="21" borderId="46" xfId="0" applyNumberFormat="1" applyFont="1" applyFill="1" applyBorder="1">
      <alignment vertical="center"/>
    </xf>
    <xf numFmtId="0" fontId="11" fillId="21" borderId="5" xfId="0" applyFont="1" applyFill="1" applyBorder="1" applyAlignment="1" applyProtection="1">
      <alignment vertical="center" wrapText="1"/>
      <protection locked="0"/>
    </xf>
    <xf numFmtId="0" fontId="13" fillId="21" borderId="8" xfId="0" applyFont="1" applyFill="1" applyBorder="1" applyAlignment="1" applyProtection="1">
      <protection locked="0"/>
    </xf>
    <xf numFmtId="14" fontId="11" fillId="21" borderId="5" xfId="0" applyNumberFormat="1" applyFont="1" applyFill="1" applyBorder="1" applyAlignment="1" applyProtection="1">
      <alignment horizontal="left" vertical="center" wrapText="1"/>
      <protection locked="0"/>
    </xf>
    <xf numFmtId="14" fontId="13" fillId="21" borderId="8" xfId="0" applyNumberFormat="1" applyFont="1" applyFill="1" applyBorder="1" applyAlignment="1" applyProtection="1">
      <alignment horizontal="left"/>
      <protection locked="0"/>
    </xf>
    <xf numFmtId="0" fontId="13" fillId="21" borderId="7" xfId="0" applyFont="1" applyFill="1" applyBorder="1" applyAlignment="1" applyProtection="1">
      <protection locked="0"/>
    </xf>
    <xf numFmtId="0" fontId="11" fillId="21" borderId="5" xfId="0" applyFont="1" applyFill="1" applyBorder="1" applyAlignment="1" applyProtection="1">
      <alignment vertical="center" wrapText="1"/>
      <protection locked="0"/>
    </xf>
    <xf numFmtId="0" fontId="11" fillId="21" borderId="5" xfId="0" applyFont="1" applyFill="1" applyBorder="1" applyAlignment="1" applyProtection="1">
      <alignment horizontal="left" vertical="center" wrapText="1"/>
      <protection locked="0"/>
    </xf>
    <xf numFmtId="0" fontId="13" fillId="21" borderId="7" xfId="0" applyFont="1" applyFill="1" applyBorder="1" applyAlignment="1" applyProtection="1">
      <alignment horizontal="left"/>
      <protection locked="0"/>
    </xf>
    <xf numFmtId="0" fontId="13" fillId="21" borderId="8" xfId="0" applyFont="1" applyFill="1" applyBorder="1" applyAlignment="1" applyProtection="1">
      <alignment horizontal="left"/>
      <protection locked="0"/>
    </xf>
    <xf numFmtId="0" fontId="11" fillId="21" borderId="20" xfId="0" applyFont="1" applyFill="1" applyBorder="1" applyAlignment="1" applyProtection="1">
      <alignment horizontal="left" vertical="center" wrapText="1"/>
      <protection locked="0"/>
    </xf>
    <xf numFmtId="0" fontId="11" fillId="21" borderId="8" xfId="0" applyFont="1" applyFill="1" applyBorder="1" applyAlignment="1" applyProtection="1">
      <alignment horizontal="left" vertical="center" wrapText="1"/>
      <protection locked="0"/>
    </xf>
    <xf numFmtId="0" fontId="34" fillId="21" borderId="46" xfId="0" applyFont="1" applyFill="1" applyBorder="1" applyAlignment="1">
      <alignment horizontal="right" vertical="center"/>
    </xf>
  </cellXfs>
  <cellStyles count="2">
    <cellStyle name="一般" xfId="0" builtinId="0"/>
    <cellStyle name="超連結" xfId="1" builtinId="8"/>
  </cellStyles>
  <dxfs count="2">
    <dxf>
      <font>
        <color rgb="FFC00000"/>
      </font>
      <fill>
        <patternFill>
          <bgColor rgb="FFFFCCFF"/>
        </patternFill>
      </fill>
    </dxf>
    <dxf>
      <font>
        <color rgb="FF9C0006"/>
      </font>
      <fill>
        <patternFill>
          <bgColor rgb="FFFFCCFF"/>
        </patternFill>
      </fill>
    </dxf>
  </dxfs>
  <tableStyles count="0" defaultTableStyle="TableStyleMedium2" defaultPivotStyle="PivotStyleLight16"/>
  <colors>
    <mruColors>
      <color rgb="FFFFFEF7"/>
      <color rgb="FFFFFDE1"/>
      <color rgb="FFFFFFFF"/>
      <color rgb="FFFFFBEF"/>
      <color rgb="FF0000CC"/>
      <color rgb="FF0000FF"/>
      <color rgb="FF6600FF"/>
      <color rgb="FF9933FF"/>
      <color rgb="FFDCB9FF"/>
      <color rgb="FFC58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pers.ncku.edu.tw/var/file/29/1029/img/179/form06-04.docx" TargetMode="External"/><Relationship Id="rId2" Type="http://schemas.openxmlformats.org/officeDocument/2006/relationships/hyperlink" Target="https://pers.ncku.edu.tw/var/file/29/1029/img/179/form06-01.docx" TargetMode="External"/><Relationship Id="rId1" Type="http://schemas.openxmlformats.org/officeDocument/2006/relationships/hyperlink" Target="https://pers.ncku.edu.tw/var/file/29/1029/img/3068/reg06-03.pdf" TargetMode="External"/><Relationship Id="rId5" Type="http://schemas.openxmlformats.org/officeDocument/2006/relationships/printerSettings" Target="../printerSettings/printerSettings5.bin"/><Relationship Id="rId4" Type="http://schemas.openxmlformats.org/officeDocument/2006/relationships/hyperlink" Target="https://www.cc.ncku.edu.tw/rule/content.php?sn=23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33"/>
  <sheetViews>
    <sheetView showGridLines="0" tabSelected="1" view="pageBreakPreview" zoomScaleNormal="100" zoomScaleSheetLayoutView="100" workbookViewId="0">
      <pane ySplit="3" topLeftCell="A4" activePane="bottomLeft" state="frozen"/>
      <selection pane="bottomLeft" activeCell="E7" sqref="E7"/>
    </sheetView>
  </sheetViews>
  <sheetFormatPr defaultRowHeight="15.6"/>
  <cols>
    <col min="1" max="1" width="21.44140625" style="7" customWidth="1"/>
    <col min="2" max="2" width="10.44140625" style="7" customWidth="1"/>
    <col min="3" max="3" width="10.33203125" style="7" customWidth="1"/>
    <col min="4" max="4" width="16.33203125" style="7" customWidth="1"/>
    <col min="5" max="5" width="9.44140625" style="7" customWidth="1"/>
    <col min="6" max="6" width="12.5546875" style="7" customWidth="1"/>
    <col min="7" max="7" width="22" style="7" customWidth="1"/>
    <col min="8" max="8" width="27.77734375" style="7" customWidth="1"/>
    <col min="9" max="11" width="8.88671875" style="6"/>
    <col min="12" max="12" width="8.77734375" style="6" hidden="1" customWidth="1"/>
    <col min="13" max="16384" width="8.88671875" style="6"/>
  </cols>
  <sheetData>
    <row r="1" spans="1:12" ht="49.2" customHeight="1">
      <c r="A1" s="125" t="s">
        <v>216</v>
      </c>
      <c r="B1" s="126"/>
      <c r="C1" s="126"/>
      <c r="D1" s="126"/>
      <c r="E1" s="126"/>
      <c r="F1" s="126"/>
      <c r="G1" s="126"/>
      <c r="H1" s="126"/>
    </row>
    <row r="2" spans="1:12" s="93" customFormat="1" ht="15" customHeight="1">
      <c r="A2" s="122" t="s">
        <v>214</v>
      </c>
      <c r="B2" s="122"/>
      <c r="C2" s="121" t="s">
        <v>215</v>
      </c>
      <c r="D2" s="121"/>
      <c r="E2" s="121"/>
      <c r="F2" s="94" t="s">
        <v>218</v>
      </c>
      <c r="G2" s="95"/>
      <c r="H2" s="96"/>
    </row>
    <row r="3" spans="1:12" s="93" customFormat="1" ht="15" customHeight="1" thickBot="1">
      <c r="A3" s="123" t="s">
        <v>260</v>
      </c>
      <c r="B3" s="124"/>
      <c r="C3" s="124"/>
      <c r="D3" s="124"/>
      <c r="E3" s="124"/>
      <c r="F3" s="124"/>
      <c r="G3" s="124"/>
      <c r="H3" s="124"/>
    </row>
    <row r="4" spans="1:12" ht="30" customHeight="1">
      <c r="A4" s="68" t="s">
        <v>0</v>
      </c>
      <c r="B4" s="155" t="s">
        <v>261</v>
      </c>
      <c r="C4" s="156"/>
      <c r="D4" s="156"/>
      <c r="E4" s="69" t="s">
        <v>224</v>
      </c>
      <c r="F4" s="127" t="s">
        <v>241</v>
      </c>
      <c r="G4" s="128"/>
      <c r="H4" s="129"/>
      <c r="L4" s="6" t="s">
        <v>188</v>
      </c>
    </row>
    <row r="5" spans="1:12" ht="30" customHeight="1">
      <c r="A5" s="11" t="s">
        <v>2</v>
      </c>
      <c r="B5" s="88" t="s">
        <v>198</v>
      </c>
      <c r="C5" s="141"/>
      <c r="D5" s="142"/>
      <c r="E5" s="88" t="s">
        <v>199</v>
      </c>
      <c r="F5" s="116"/>
      <c r="G5" s="117"/>
      <c r="H5" s="118"/>
      <c r="L5" s="6" t="s">
        <v>189</v>
      </c>
    </row>
    <row r="6" spans="1:12" ht="30" customHeight="1">
      <c r="A6" s="72" t="s">
        <v>3</v>
      </c>
      <c r="B6" s="139"/>
      <c r="C6" s="140"/>
      <c r="D6" s="140"/>
      <c r="E6" s="140"/>
      <c r="F6" s="140"/>
      <c r="G6" s="140"/>
      <c r="H6" s="13"/>
      <c r="L6" s="6" t="s">
        <v>190</v>
      </c>
    </row>
    <row r="7" spans="1:12" ht="30" customHeight="1">
      <c r="A7" s="10" t="s">
        <v>225</v>
      </c>
      <c r="B7" s="119"/>
      <c r="C7" s="120"/>
      <c r="D7" s="120"/>
      <c r="E7" s="83"/>
      <c r="F7" s="83"/>
      <c r="G7" s="83"/>
      <c r="H7" s="84"/>
      <c r="L7" s="6" t="s">
        <v>191</v>
      </c>
    </row>
    <row r="8" spans="1:12" ht="30" customHeight="1">
      <c r="A8" s="14" t="s">
        <v>219</v>
      </c>
      <c r="B8" s="166" t="s">
        <v>239</v>
      </c>
      <c r="C8" s="167"/>
      <c r="D8" s="167"/>
      <c r="E8" s="167"/>
      <c r="F8" s="167"/>
      <c r="G8" s="167"/>
      <c r="H8" s="168"/>
      <c r="L8" s="6" t="s">
        <v>192</v>
      </c>
    </row>
    <row r="9" spans="1:12" ht="30" customHeight="1">
      <c r="A9" s="135" t="s">
        <v>230</v>
      </c>
      <c r="B9" s="9" t="s">
        <v>202</v>
      </c>
      <c r="C9" s="137"/>
      <c r="D9" s="137"/>
      <c r="E9" s="137"/>
      <c r="F9" s="137"/>
      <c r="G9" s="137"/>
      <c r="H9" s="138"/>
      <c r="L9" s="6" t="s">
        <v>193</v>
      </c>
    </row>
    <row r="10" spans="1:12" ht="30" customHeight="1">
      <c r="A10" s="136"/>
      <c r="B10" s="9" t="s">
        <v>203</v>
      </c>
      <c r="C10" s="137"/>
      <c r="D10" s="137"/>
      <c r="E10" s="137"/>
      <c r="F10" s="137"/>
      <c r="G10" s="137"/>
      <c r="H10" s="138"/>
    </row>
    <row r="11" spans="1:12" ht="30" customHeight="1">
      <c r="A11" s="130" t="s">
        <v>226</v>
      </c>
      <c r="B11" s="88">
        <v>1</v>
      </c>
      <c r="C11" s="91"/>
      <c r="D11" s="85"/>
      <c r="E11" s="86"/>
      <c r="F11" s="86"/>
      <c r="G11" s="86"/>
      <c r="H11" s="87"/>
    </row>
    <row r="12" spans="1:12" ht="30" customHeight="1">
      <c r="A12" s="131"/>
      <c r="B12" s="88">
        <v>2</v>
      </c>
      <c r="C12" s="97"/>
      <c r="D12" s="85"/>
      <c r="E12" s="86"/>
      <c r="F12" s="86"/>
      <c r="G12" s="86"/>
      <c r="H12" s="87"/>
    </row>
    <row r="13" spans="1:12" ht="30" customHeight="1">
      <c r="A13" s="131"/>
      <c r="B13" s="88">
        <v>3</v>
      </c>
      <c r="C13" s="91"/>
      <c r="D13" s="85"/>
      <c r="E13" s="86"/>
      <c r="F13" s="86"/>
      <c r="G13" s="86"/>
      <c r="H13" s="87"/>
    </row>
    <row r="14" spans="1:12" ht="30" customHeight="1">
      <c r="A14" s="131"/>
      <c r="B14" s="88">
        <v>4</v>
      </c>
      <c r="C14" s="91"/>
      <c r="D14" s="85"/>
      <c r="E14" s="86"/>
      <c r="F14" s="86"/>
      <c r="G14" s="86"/>
      <c r="H14" s="87"/>
    </row>
    <row r="15" spans="1:12" ht="30" customHeight="1">
      <c r="A15" s="132"/>
      <c r="B15" s="88">
        <v>5</v>
      </c>
      <c r="C15" s="91"/>
      <c r="D15" s="85"/>
      <c r="E15" s="86"/>
      <c r="F15" s="86"/>
      <c r="G15" s="86"/>
      <c r="H15" s="87"/>
    </row>
    <row r="16" spans="1:12" ht="45.6" customHeight="1">
      <c r="A16" s="14" t="s">
        <v>201</v>
      </c>
      <c r="B16" s="89" t="s">
        <v>194</v>
      </c>
      <c r="C16" s="90"/>
      <c r="D16" s="92" t="str">
        <f>IF(B16="是","次","")</f>
        <v/>
      </c>
      <c r="E16" s="62"/>
      <c r="F16" s="62"/>
      <c r="G16" s="62"/>
      <c r="H16" s="63"/>
    </row>
    <row r="17" spans="1:8" ht="45.6" customHeight="1">
      <c r="A17" s="14" t="s">
        <v>220</v>
      </c>
      <c r="B17" s="89" t="s">
        <v>194</v>
      </c>
      <c r="C17" s="90"/>
      <c r="D17" s="92" t="str">
        <f>IF(B17="是","件","")</f>
        <v/>
      </c>
      <c r="E17" s="62"/>
      <c r="F17" s="62"/>
      <c r="G17" s="62"/>
      <c r="H17" s="63"/>
    </row>
    <row r="18" spans="1:8" ht="21" customHeight="1">
      <c r="A18" s="130" t="s">
        <v>242</v>
      </c>
      <c r="B18" s="81" t="s">
        <v>4</v>
      </c>
      <c r="C18" s="81" t="s">
        <v>5</v>
      </c>
      <c r="D18" s="143" t="s">
        <v>6</v>
      </c>
      <c r="E18" s="144"/>
      <c r="F18" s="145" t="s">
        <v>7</v>
      </c>
      <c r="G18" s="145"/>
      <c r="H18" s="146"/>
    </row>
    <row r="19" spans="1:8" ht="29.4" customHeight="1">
      <c r="A19" s="131"/>
      <c r="B19" s="15" t="s">
        <v>8</v>
      </c>
      <c r="C19" s="46"/>
      <c r="D19" s="147" t="str">
        <f>IF($C19="","",VLOOKUP($C19,選單資料!$A$2:$C$52,2,FALSE))</f>
        <v/>
      </c>
      <c r="E19" s="148"/>
      <c r="F19" s="149" t="str">
        <f>IF($C19="","",VLOOKUP($C19,選單資料!$A$2:$C$52,3,FALSE))</f>
        <v/>
      </c>
      <c r="G19" s="150"/>
      <c r="H19" s="151"/>
    </row>
    <row r="20" spans="1:8" ht="29.4" customHeight="1">
      <c r="A20" s="131"/>
      <c r="B20" s="15" t="s">
        <v>9</v>
      </c>
      <c r="C20" s="46"/>
      <c r="D20" s="147" t="str">
        <f>IF($C20="","以下空白",VLOOKUP($C20,選單資料!$A$2:$C$52,2,FALSE))</f>
        <v>以下空白</v>
      </c>
      <c r="E20" s="148"/>
      <c r="F20" s="149" t="str">
        <f>IF($C20="","以下空白",VLOOKUP($C20,選單資料!$A$2:$C$52,3,FALSE))</f>
        <v>以下空白</v>
      </c>
      <c r="G20" s="150"/>
      <c r="H20" s="151"/>
    </row>
    <row r="21" spans="1:8" ht="29.4" customHeight="1">
      <c r="A21" s="131"/>
      <c r="B21" s="15" t="s">
        <v>10</v>
      </c>
      <c r="C21" s="46"/>
      <c r="D21" s="147" t="str">
        <f>IF($C21="","以下空白",VLOOKUP($C21,選單資料!$A$2:$C$52,2,FALSE))</f>
        <v>以下空白</v>
      </c>
      <c r="E21" s="148"/>
      <c r="F21" s="149" t="str">
        <f>IF($C21="","以下空白",VLOOKUP($C21,選單資料!$A$2:$C$52,3,FALSE))</f>
        <v>以下空白</v>
      </c>
      <c r="G21" s="150"/>
      <c r="H21" s="151"/>
    </row>
    <row r="22" spans="1:8" ht="29.4" customHeight="1">
      <c r="A22" s="132"/>
      <c r="B22" s="15" t="s">
        <v>54</v>
      </c>
      <c r="C22" s="46"/>
      <c r="D22" s="147" t="str">
        <f>IF($C22="","以下空白",VLOOKUP($C22,選單資料!$A$2:$C$52,2,FALSE))</f>
        <v>以下空白</v>
      </c>
      <c r="E22" s="148"/>
      <c r="F22" s="149" t="str">
        <f>IF($C22="","以下空白",VLOOKUP($C22,選單資料!$A$2:$C$52,3,FALSE))</f>
        <v>以下空白</v>
      </c>
      <c r="G22" s="150"/>
      <c r="H22" s="151"/>
    </row>
    <row r="23" spans="1:8" ht="31.2" customHeight="1">
      <c r="A23" s="133" t="s">
        <v>200</v>
      </c>
      <c r="B23" s="48" t="s">
        <v>251</v>
      </c>
      <c r="C23" s="179" t="s">
        <v>197</v>
      </c>
      <c r="D23" s="180"/>
      <c r="E23" s="180"/>
      <c r="F23" s="180"/>
      <c r="G23" s="180"/>
      <c r="H23" s="181"/>
    </row>
    <row r="24" spans="1:8" ht="31.2" customHeight="1">
      <c r="A24" s="134"/>
      <c r="B24" s="47" t="s">
        <v>195</v>
      </c>
      <c r="C24" s="176" t="s">
        <v>196</v>
      </c>
      <c r="D24" s="177"/>
      <c r="E24" s="177"/>
      <c r="F24" s="177"/>
      <c r="G24" s="177"/>
      <c r="H24" s="178"/>
    </row>
    <row r="25" spans="1:8" ht="34.200000000000003" customHeight="1">
      <c r="A25" s="67" t="s">
        <v>11</v>
      </c>
      <c r="B25" s="163" t="s">
        <v>259</v>
      </c>
      <c r="C25" s="164"/>
      <c r="D25" s="164"/>
      <c r="E25" s="164"/>
      <c r="F25" s="164"/>
      <c r="G25" s="164"/>
      <c r="H25" s="165"/>
    </row>
    <row r="26" spans="1:8" ht="21" customHeight="1">
      <c r="A26" s="12" t="s">
        <v>12</v>
      </c>
      <c r="B26" s="169" t="s">
        <v>13</v>
      </c>
      <c r="C26" s="170"/>
      <c r="D26" s="172"/>
      <c r="E26" s="169" t="s">
        <v>14</v>
      </c>
      <c r="F26" s="170"/>
      <c r="G26" s="170"/>
      <c r="H26" s="171"/>
    </row>
    <row r="27" spans="1:8" ht="36" customHeight="1">
      <c r="A27" s="71"/>
      <c r="B27" s="182" t="s">
        <v>243</v>
      </c>
      <c r="C27" s="183"/>
      <c r="D27" s="184"/>
      <c r="E27" s="173" t="s">
        <v>244</v>
      </c>
      <c r="F27" s="174"/>
      <c r="G27" s="174"/>
      <c r="H27" s="175"/>
    </row>
    <row r="28" spans="1:8" ht="61.8" customHeight="1">
      <c r="A28" s="70" t="s">
        <v>221</v>
      </c>
      <c r="B28" s="113" t="s">
        <v>223</v>
      </c>
      <c r="C28" s="114"/>
      <c r="D28" s="115"/>
      <c r="E28" s="66"/>
      <c r="F28" s="64"/>
      <c r="H28" s="65" t="s">
        <v>222</v>
      </c>
    </row>
    <row r="29" spans="1:8" ht="21" customHeight="1">
      <c r="A29" s="160" t="s">
        <v>15</v>
      </c>
      <c r="B29" s="161"/>
      <c r="C29" s="161"/>
      <c r="D29" s="161"/>
      <c r="E29" s="161"/>
      <c r="F29" s="161"/>
      <c r="G29" s="161"/>
      <c r="H29" s="162"/>
    </row>
    <row r="30" spans="1:8" ht="45" customHeight="1" thickBot="1">
      <c r="A30" s="157"/>
      <c r="B30" s="158"/>
      <c r="C30" s="158"/>
      <c r="D30" s="158"/>
      <c r="E30" s="158"/>
      <c r="F30" s="158"/>
      <c r="G30" s="158"/>
      <c r="H30" s="159"/>
    </row>
    <row r="31" spans="1:8" ht="57.6" customHeight="1" thickBot="1">
      <c r="A31" s="152" t="s">
        <v>245</v>
      </c>
      <c r="B31" s="153"/>
      <c r="C31" s="153"/>
      <c r="D31" s="153"/>
      <c r="E31" s="153"/>
      <c r="F31" s="153"/>
      <c r="G31" s="153"/>
      <c r="H31" s="154"/>
    </row>
    <row r="32" spans="1:8" ht="14.4" customHeight="1">
      <c r="A32" s="100"/>
      <c r="B32" s="101"/>
      <c r="C32" s="101"/>
      <c r="D32" s="101"/>
      <c r="E32" s="101"/>
      <c r="F32" s="101"/>
      <c r="G32" s="101"/>
      <c r="H32" s="102">
        <f ca="1">NOW()</f>
        <v>46302.368741087965</v>
      </c>
    </row>
    <row r="33" spans="1:8" ht="54.6" customHeight="1">
      <c r="A33" s="98"/>
      <c r="B33" s="99"/>
      <c r="C33" s="99"/>
      <c r="D33" s="99"/>
      <c r="E33" s="99"/>
      <c r="F33" s="99"/>
      <c r="G33" s="99"/>
      <c r="H33" s="99"/>
    </row>
  </sheetData>
  <sheetProtection algorithmName="SHA-512" hashValue="GChBDTnjAQQl8w8U1tckdHnQInAjugLufFd2ia0DSdN7oRo5uiPNEBSbosiSADlDv9ihyB8s7oZfer4F8o5uwA==" saltValue="bURsaFQGNAFW4BiK9bozpw==" spinCount="100000" sheet="1"/>
  <mergeCells count="38">
    <mergeCell ref="A31:H31"/>
    <mergeCell ref="B4:D4"/>
    <mergeCell ref="A30:H30"/>
    <mergeCell ref="A29:H29"/>
    <mergeCell ref="B25:H25"/>
    <mergeCell ref="B8:H8"/>
    <mergeCell ref="E26:H26"/>
    <mergeCell ref="B26:D26"/>
    <mergeCell ref="E27:H27"/>
    <mergeCell ref="C24:H24"/>
    <mergeCell ref="C23:H23"/>
    <mergeCell ref="D20:E20"/>
    <mergeCell ref="F20:H20"/>
    <mergeCell ref="F21:H21"/>
    <mergeCell ref="F22:H22"/>
    <mergeCell ref="B27:D27"/>
    <mergeCell ref="A1:H1"/>
    <mergeCell ref="F4:H4"/>
    <mergeCell ref="A18:A22"/>
    <mergeCell ref="A23:A24"/>
    <mergeCell ref="A11:A15"/>
    <mergeCell ref="A9:A10"/>
    <mergeCell ref="C9:H9"/>
    <mergeCell ref="B6:G6"/>
    <mergeCell ref="C5:D5"/>
    <mergeCell ref="D18:E18"/>
    <mergeCell ref="F18:H18"/>
    <mergeCell ref="D19:E19"/>
    <mergeCell ref="C10:H10"/>
    <mergeCell ref="D21:E21"/>
    <mergeCell ref="D22:E22"/>
    <mergeCell ref="F19:H19"/>
    <mergeCell ref="B28:D28"/>
    <mergeCell ref="F5:H5"/>
    <mergeCell ref="B7:D7"/>
    <mergeCell ref="C2:E2"/>
    <mergeCell ref="A2:B2"/>
    <mergeCell ref="A3:H3"/>
  </mergeCells>
  <phoneticPr fontId="9" type="noConversion"/>
  <conditionalFormatting sqref="B23:B24">
    <cfRule type="cellIs" dxfId="1" priority="3" operator="equal">
      <formula>"尚未了解"</formula>
    </cfRule>
  </conditionalFormatting>
  <conditionalFormatting sqref="C2">
    <cfRule type="cellIs" dxfId="0" priority="1" operator="equal">
      <formula>"聘任狀態"</formula>
    </cfRule>
  </conditionalFormatting>
  <dataValidations count="4">
    <dataValidation type="list" allowBlank="1" showInputMessage="1" showErrorMessage="1" errorTitle="輸入無效" error="請使用下拉選單選擇計畫編號" promptTitle="有意參與計畫" prompt="請從清單選取1至51號計畫，主軸及名稱將自動帶入" sqref="C19:C23" xr:uid="{00000000-0002-0000-0000-000000000000}">
      <formula1>計畫編號清單</formula1>
    </dataValidation>
    <dataValidation type="list" allowBlank="1" showInputMessage="1" showErrorMessage="1" sqref="B16:B17" xr:uid="{3110C83F-F12E-4B47-B02F-49802AFAE0A9}">
      <formula1>"是,否"</formula1>
    </dataValidation>
    <dataValidation type="list" allowBlank="1" showInputMessage="1" showErrorMessage="1" sqref="B7" xr:uid="{9514C091-4399-4290-8960-603FC18A582A}">
      <formula1>$L$4:$L$9</formula1>
    </dataValidation>
    <dataValidation type="list" allowBlank="1" showInputMessage="1" showErrorMessage="1" sqref="B23:B24" xr:uid="{3770984D-7513-480F-BF30-F8741AEFCEB0}">
      <formula1>"尚未了解,■已了解"</formula1>
    </dataValidation>
  </dataValidations>
  <hyperlinks>
    <hyperlink ref="C24:H24" location="教師校外兼課兼職須知!A1" display="本校「教師校外兼課兼職補充規定」。" xr:uid="{0B56A2C9-3AE8-43B2-B595-CC3163FCE312}"/>
    <hyperlink ref="C23:H23" location="工研院合聘機制說明!A1" display="「本校教師至工研院合聘機制補充說明表」，合聘期間之薪資、保險、退休金、智財歸屬等權益及保密義務(點選連結)。" xr:uid="{24636D2B-5478-43E1-A9C5-A032AE214B31}"/>
  </hyperlinks>
  <printOptions horizontalCentered="1"/>
  <pageMargins left="0.23622047244094491" right="0.23622047244094491" top="0.35433070866141736" bottom="0.55118110236220474" header="0.31496062992125984" footer="0.31496062992125984"/>
  <pageSetup paperSize="9" scale="76" fitToHeight="4" orientation="portrait" r:id="rId1"/>
  <headerFooter>
    <oddFooter>&amp;C第 &amp;P 頁，共 &amp;N 頁</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J36"/>
  <sheetViews>
    <sheetView showGridLines="0" view="pageBreakPreview" zoomScale="85" zoomScaleNormal="85" zoomScaleSheetLayoutView="85" workbookViewId="0">
      <pane ySplit="3" topLeftCell="A4" activePane="bottomLeft" state="frozen"/>
      <selection pane="bottomLeft" activeCell="A23" activeCellId="6" sqref="J3 B8:C8 F8:G8 I8:J8 B11:J11 A18:J20 A23:J26"/>
    </sheetView>
  </sheetViews>
  <sheetFormatPr defaultRowHeight="15.6"/>
  <cols>
    <col min="1" max="1" width="23.44140625" style="8" customWidth="1"/>
    <col min="2" max="2" width="12.44140625" style="8" customWidth="1"/>
    <col min="3" max="3" width="11.33203125" style="8" customWidth="1"/>
    <col min="4" max="4" width="18" style="8" customWidth="1"/>
    <col min="5" max="5" width="9.44140625" style="8" customWidth="1"/>
    <col min="6" max="6" width="8.77734375" style="8" customWidth="1"/>
    <col min="7" max="7" width="11.21875" style="8" customWidth="1"/>
    <col min="8" max="10" width="15" style="8" customWidth="1"/>
    <col min="11" max="16384" width="8.88671875" style="73"/>
  </cols>
  <sheetData>
    <row r="1" spans="1:10" ht="36" customHeight="1">
      <c r="A1" s="209" t="s">
        <v>217</v>
      </c>
      <c r="B1" s="126"/>
      <c r="C1" s="126"/>
      <c r="D1" s="126"/>
      <c r="E1" s="126"/>
      <c r="F1" s="126"/>
      <c r="G1" s="126"/>
      <c r="H1" s="126"/>
      <c r="I1" s="126"/>
      <c r="J1" s="126"/>
    </row>
    <row r="2" spans="1:10" ht="22.8" customHeight="1">
      <c r="A2" s="210" t="s">
        <v>258</v>
      </c>
      <c r="B2" s="126"/>
      <c r="C2" s="126"/>
      <c r="D2" s="126"/>
      <c r="E2" s="126"/>
      <c r="F2" s="126"/>
      <c r="G2" s="126"/>
      <c r="H2" s="126"/>
      <c r="I2" s="126"/>
      <c r="J2" s="126"/>
    </row>
    <row r="3" spans="1:10" ht="21" customHeight="1">
      <c r="A3" s="247" t="s">
        <v>265</v>
      </c>
      <c r="B3" s="247"/>
      <c r="C3" s="247"/>
      <c r="D3" s="247"/>
      <c r="E3" s="247"/>
      <c r="F3" s="247"/>
      <c r="G3" s="247"/>
      <c r="H3" s="247"/>
      <c r="I3" s="260" t="s">
        <v>206</v>
      </c>
      <c r="J3" s="248" t="s">
        <v>207</v>
      </c>
    </row>
    <row r="4" spans="1:10" ht="28.2" customHeight="1">
      <c r="A4" s="201" t="s">
        <v>232</v>
      </c>
      <c r="B4" s="202"/>
      <c r="C4" s="202"/>
      <c r="D4" s="202"/>
      <c r="E4" s="202"/>
      <c r="F4" s="202"/>
      <c r="G4" s="202"/>
      <c r="H4" s="202"/>
      <c r="I4" s="202"/>
      <c r="J4" s="203"/>
    </row>
    <row r="5" spans="1:10" ht="40.200000000000003" customHeight="1">
      <c r="A5" s="74" t="s">
        <v>51</v>
      </c>
      <c r="B5" s="193" t="str">
        <f>附件1_115年聯甄合聘資料表!$B$4</f>
        <v>(中文)</v>
      </c>
      <c r="C5" s="194"/>
      <c r="D5" s="195"/>
      <c r="E5" s="188" t="s">
        <v>52</v>
      </c>
      <c r="F5" s="189"/>
      <c r="G5" s="193" t="str">
        <f>附件1_115年聯甄合聘資料表!$F$4</f>
        <v>(Last Name)  (First Name)  (Middle Name)</v>
      </c>
      <c r="H5" s="194"/>
      <c r="I5" s="194"/>
      <c r="J5" s="195"/>
    </row>
    <row r="6" spans="1:10" ht="40.200000000000003" customHeight="1">
      <c r="A6" s="74" t="s">
        <v>230</v>
      </c>
      <c r="B6" s="185" t="str">
        <f>附件1_115年聯甄合聘資料表!$C$9&amp;附件1_115年聯甄合聘資料表!$C$10</f>
        <v/>
      </c>
      <c r="C6" s="186"/>
      <c r="D6" s="186"/>
      <c r="E6" s="188" t="s">
        <v>231</v>
      </c>
      <c r="F6" s="189"/>
      <c r="G6" s="190" t="str">
        <f>附件1_115年聯甄合聘資料表!$B$8</f>
        <v>80/00/00</v>
      </c>
      <c r="H6" s="191"/>
      <c r="I6" s="191"/>
      <c r="J6" s="192"/>
    </row>
    <row r="7" spans="1:10" ht="40.200000000000003" customHeight="1">
      <c r="A7" s="74" t="s">
        <v>208</v>
      </c>
      <c r="B7" s="185">
        <f>附件1_115年聯甄合聘資料表!$B$7</f>
        <v>0</v>
      </c>
      <c r="C7" s="186"/>
      <c r="D7" s="186"/>
      <c r="E7" s="186"/>
      <c r="F7" s="186"/>
      <c r="G7" s="186"/>
      <c r="H7" s="186"/>
      <c r="I7" s="186"/>
      <c r="J7" s="187"/>
    </row>
    <row r="8" spans="1:10" ht="40.200000000000003" customHeight="1">
      <c r="A8" s="74" t="s">
        <v>53</v>
      </c>
      <c r="B8" s="249"/>
      <c r="C8" s="250"/>
      <c r="D8" s="188" t="s">
        <v>233</v>
      </c>
      <c r="E8" s="189"/>
      <c r="F8" s="249" t="s">
        <v>264</v>
      </c>
      <c r="G8" s="250"/>
      <c r="H8" s="75" t="s">
        <v>234</v>
      </c>
      <c r="I8" s="251" t="s">
        <v>228</v>
      </c>
      <c r="J8" s="252"/>
    </row>
    <row r="9" spans="1:10" ht="40.200000000000003" customHeight="1">
      <c r="A9" s="74" t="s">
        <v>2</v>
      </c>
      <c r="B9" s="76" t="str">
        <f>附件1_115年聯甄合聘資料表!B5</f>
        <v>公務：</v>
      </c>
      <c r="C9" s="196">
        <f>附件1_115年聯甄合聘資料表!$C$5</f>
        <v>0</v>
      </c>
      <c r="D9" s="197"/>
      <c r="E9" s="76" t="str">
        <f>附件1_115年聯甄合聘資料表!E5</f>
        <v>手機：</v>
      </c>
      <c r="F9" s="198">
        <f>附件1_115年聯甄合聘資料表!$F$5</f>
        <v>0</v>
      </c>
      <c r="G9" s="199"/>
      <c r="H9" s="199"/>
      <c r="I9" s="199"/>
      <c r="J9" s="200"/>
    </row>
    <row r="10" spans="1:10" ht="40.200000000000003" customHeight="1">
      <c r="A10" s="74" t="s">
        <v>3</v>
      </c>
      <c r="B10" s="193">
        <f>附件1_115年聯甄合聘資料表!$B$6</f>
        <v>0</v>
      </c>
      <c r="C10" s="194"/>
      <c r="D10" s="194"/>
      <c r="E10" s="194"/>
      <c r="F10" s="194"/>
      <c r="G10" s="194"/>
      <c r="H10" s="194"/>
      <c r="I10" s="194"/>
      <c r="J10" s="195"/>
    </row>
    <row r="11" spans="1:10" ht="40.200000000000003" customHeight="1">
      <c r="A11" s="74" t="s">
        <v>205</v>
      </c>
      <c r="B11" s="249" t="s">
        <v>257</v>
      </c>
      <c r="C11" s="253"/>
      <c r="D11" s="253"/>
      <c r="E11" s="253"/>
      <c r="F11" s="253"/>
      <c r="G11" s="253"/>
      <c r="H11" s="253"/>
      <c r="I11" s="253"/>
      <c r="J11" s="250"/>
    </row>
    <row r="12" spans="1:10" ht="32.4" customHeight="1">
      <c r="A12" s="220" t="s">
        <v>227</v>
      </c>
      <c r="B12" s="77" t="s">
        <v>8</v>
      </c>
      <c r="C12" s="78">
        <f>附件1_115年聯甄合聘資料表!$C19</f>
        <v>0</v>
      </c>
      <c r="D12" s="79" t="str">
        <f>_xlfn.IFNA(IF($C12="","",VLOOKUP($C12,選單資料!$A$2:$C$52,2,FALSE)),"")</f>
        <v/>
      </c>
      <c r="E12" s="211" t="str">
        <f>_xlfn.IFNA(IF($C12="","",VLOOKUP($C12,選單資料!$A$2:$C$52,3,FALSE)),"")</f>
        <v/>
      </c>
      <c r="F12" s="212"/>
      <c r="G12" s="212"/>
      <c r="H12" s="212"/>
      <c r="I12" s="212"/>
      <c r="J12" s="213"/>
    </row>
    <row r="13" spans="1:10" ht="32.4" customHeight="1">
      <c r="A13" s="221"/>
      <c r="B13" s="77" t="s">
        <v>9</v>
      </c>
      <c r="C13" s="78">
        <f>附件1_115年聯甄合聘資料表!$C20</f>
        <v>0</v>
      </c>
      <c r="D13" s="79" t="str">
        <f>_xlfn.IFNA(IF($C13="","",VLOOKUP($C13,選單資料!$A$2:$C$52,2,FALSE)),"以下空白")</f>
        <v>以下空白</v>
      </c>
      <c r="E13" s="211" t="str">
        <f>_xlfn.IFNA(IF($C13="","",VLOOKUP($C13,選單資料!$A$2:$C$52,3,FALSE)),"")</f>
        <v/>
      </c>
      <c r="F13" s="212"/>
      <c r="G13" s="212"/>
      <c r="H13" s="212"/>
      <c r="I13" s="212"/>
      <c r="J13" s="213"/>
    </row>
    <row r="14" spans="1:10" ht="32.4" customHeight="1">
      <c r="A14" s="221"/>
      <c r="B14" s="77" t="s">
        <v>10</v>
      </c>
      <c r="C14" s="78">
        <f>附件1_115年聯甄合聘資料表!$C21</f>
        <v>0</v>
      </c>
      <c r="D14" s="79" t="str">
        <f>_xlfn.IFNA(IF($C14="","",VLOOKUP($C14,選單資料!$A$2:$C$52,2,FALSE)),"以下空白")</f>
        <v>以下空白</v>
      </c>
      <c r="E14" s="211" t="str">
        <f>_xlfn.IFNA(IF($C14="","",VLOOKUP($C14,選單資料!$A$2:$C$52,3,FALSE)),"")</f>
        <v/>
      </c>
      <c r="F14" s="212"/>
      <c r="G14" s="212"/>
      <c r="H14" s="212"/>
      <c r="I14" s="212"/>
      <c r="J14" s="213"/>
    </row>
    <row r="15" spans="1:10" ht="32.4" customHeight="1">
      <c r="A15" s="222"/>
      <c r="B15" s="77" t="s">
        <v>54</v>
      </c>
      <c r="C15" s="78">
        <f>附件1_115年聯甄合聘資料表!$C22</f>
        <v>0</v>
      </c>
      <c r="D15" s="79" t="str">
        <f>_xlfn.IFNA(IF($C15="","",VLOOKUP($C15,選單資料!$A$2:$C$52,2,FALSE)),"以下空白")</f>
        <v>以下空白</v>
      </c>
      <c r="E15" s="211" t="str">
        <f>_xlfn.IFNA(IF($C15="","",VLOOKUP($C15,選單資料!$A$2:$C$52,3,FALSE)),"")</f>
        <v/>
      </c>
      <c r="F15" s="212"/>
      <c r="G15" s="212"/>
      <c r="H15" s="212"/>
      <c r="I15" s="212"/>
      <c r="J15" s="213"/>
    </row>
    <row r="16" spans="1:10" ht="28.2" customHeight="1">
      <c r="A16" s="201" t="s">
        <v>235</v>
      </c>
      <c r="B16" s="202"/>
      <c r="C16" s="202"/>
      <c r="D16" s="202"/>
      <c r="E16" s="202"/>
      <c r="F16" s="202"/>
      <c r="G16" s="202"/>
      <c r="H16" s="202"/>
      <c r="I16" s="202"/>
      <c r="J16" s="203"/>
    </row>
    <row r="17" spans="1:10" ht="22.2" customHeight="1">
      <c r="A17" s="80" t="s">
        <v>55</v>
      </c>
      <c r="B17" s="206" t="s">
        <v>56</v>
      </c>
      <c r="C17" s="208"/>
      <c r="D17" s="206" t="s">
        <v>57</v>
      </c>
      <c r="E17" s="208"/>
      <c r="F17" s="206" t="s">
        <v>58</v>
      </c>
      <c r="G17" s="208"/>
      <c r="H17" s="206" t="s">
        <v>59</v>
      </c>
      <c r="I17" s="207"/>
      <c r="J17" s="208"/>
    </row>
    <row r="18" spans="1:10" ht="30.6" customHeight="1">
      <c r="A18" s="254"/>
      <c r="B18" s="249"/>
      <c r="C18" s="250"/>
      <c r="D18" s="249"/>
      <c r="E18" s="250"/>
      <c r="F18" s="249"/>
      <c r="G18" s="250"/>
      <c r="H18" s="255" t="s">
        <v>60</v>
      </c>
      <c r="I18" s="256"/>
      <c r="J18" s="257"/>
    </row>
    <row r="19" spans="1:10" ht="30.6" customHeight="1">
      <c r="A19" s="254"/>
      <c r="B19" s="249"/>
      <c r="C19" s="250"/>
      <c r="D19" s="249"/>
      <c r="E19" s="250"/>
      <c r="F19" s="249"/>
      <c r="G19" s="250"/>
      <c r="H19" s="255" t="s">
        <v>60</v>
      </c>
      <c r="I19" s="256"/>
      <c r="J19" s="257"/>
    </row>
    <row r="20" spans="1:10" ht="30.6" customHeight="1">
      <c r="A20" s="254"/>
      <c r="B20" s="249"/>
      <c r="C20" s="250"/>
      <c r="D20" s="249"/>
      <c r="E20" s="250"/>
      <c r="F20" s="249"/>
      <c r="G20" s="250"/>
      <c r="H20" s="255" t="s">
        <v>60</v>
      </c>
      <c r="I20" s="256"/>
      <c r="J20" s="257"/>
    </row>
    <row r="21" spans="1:10" s="5" customFormat="1" ht="28.2" customHeight="1">
      <c r="A21" s="201" t="s">
        <v>238</v>
      </c>
      <c r="B21" s="202"/>
      <c r="C21" s="202"/>
      <c r="D21" s="202"/>
      <c r="E21" s="202"/>
      <c r="F21" s="202"/>
      <c r="G21" s="202"/>
      <c r="H21" s="202"/>
      <c r="I21" s="202"/>
      <c r="J21" s="203"/>
    </row>
    <row r="22" spans="1:10" ht="22.2" customHeight="1">
      <c r="A22" s="204" t="s">
        <v>61</v>
      </c>
      <c r="B22" s="205"/>
      <c r="C22" s="206" t="s">
        <v>62</v>
      </c>
      <c r="D22" s="207"/>
      <c r="E22" s="208"/>
      <c r="F22" s="206" t="s">
        <v>1</v>
      </c>
      <c r="G22" s="208"/>
      <c r="H22" s="206" t="s">
        <v>59</v>
      </c>
      <c r="I22" s="207"/>
      <c r="J22" s="208"/>
    </row>
    <row r="23" spans="1:10" ht="31.8" customHeight="1">
      <c r="A23" s="258" t="s">
        <v>256</v>
      </c>
      <c r="B23" s="259"/>
      <c r="C23" s="249"/>
      <c r="D23" s="253"/>
      <c r="E23" s="250"/>
      <c r="F23" s="249"/>
      <c r="G23" s="250"/>
      <c r="H23" s="255" t="s">
        <v>60</v>
      </c>
      <c r="I23" s="256"/>
      <c r="J23" s="257"/>
    </row>
    <row r="24" spans="1:10" ht="31.8" customHeight="1">
      <c r="A24" s="258" t="s">
        <v>63</v>
      </c>
      <c r="B24" s="259"/>
      <c r="C24" s="249"/>
      <c r="D24" s="253"/>
      <c r="E24" s="250"/>
      <c r="F24" s="249"/>
      <c r="G24" s="250"/>
      <c r="H24" s="255" t="s">
        <v>60</v>
      </c>
      <c r="I24" s="256"/>
      <c r="J24" s="257"/>
    </row>
    <row r="25" spans="1:10" ht="31.8" customHeight="1">
      <c r="A25" s="258"/>
      <c r="B25" s="259"/>
      <c r="C25" s="249"/>
      <c r="D25" s="253"/>
      <c r="E25" s="250"/>
      <c r="F25" s="249"/>
      <c r="G25" s="250"/>
      <c r="H25" s="255" t="s">
        <v>60</v>
      </c>
      <c r="I25" s="256"/>
      <c r="J25" s="257"/>
    </row>
    <row r="26" spans="1:10" ht="31.8" customHeight="1">
      <c r="A26" s="258"/>
      <c r="B26" s="259"/>
      <c r="C26" s="249"/>
      <c r="D26" s="253"/>
      <c r="E26" s="250"/>
      <c r="F26" s="249"/>
      <c r="G26" s="250"/>
      <c r="H26" s="255" t="s">
        <v>60</v>
      </c>
      <c r="I26" s="256"/>
      <c r="J26" s="257"/>
    </row>
    <row r="27" spans="1:10" s="5" customFormat="1" ht="28.2" customHeight="1">
      <c r="A27" s="201" t="s">
        <v>229</v>
      </c>
      <c r="B27" s="202"/>
      <c r="C27" s="202"/>
      <c r="D27" s="202"/>
      <c r="E27" s="202"/>
      <c r="F27" s="202"/>
      <c r="G27" s="202"/>
      <c r="H27" s="202"/>
      <c r="I27" s="202"/>
      <c r="J27" s="203"/>
    </row>
    <row r="28" spans="1:10" ht="29.4" customHeight="1">
      <c r="A28" s="82">
        <v>1</v>
      </c>
      <c r="B28" s="223">
        <f>附件1_115年聯甄合聘資料表!C11</f>
        <v>0</v>
      </c>
      <c r="C28" s="197"/>
      <c r="D28" s="197"/>
      <c r="E28" s="197"/>
      <c r="F28" s="197"/>
      <c r="G28" s="197"/>
      <c r="H28" s="197"/>
      <c r="I28" s="197"/>
      <c r="J28" s="224"/>
    </row>
    <row r="29" spans="1:10" ht="29.4" customHeight="1">
      <c r="A29" s="82">
        <v>2</v>
      </c>
      <c r="B29" s="223">
        <f>附件1_115年聯甄合聘資料表!C12</f>
        <v>0</v>
      </c>
      <c r="C29" s="197"/>
      <c r="D29" s="197"/>
      <c r="E29" s="197"/>
      <c r="F29" s="197"/>
      <c r="G29" s="197"/>
      <c r="H29" s="197"/>
      <c r="I29" s="197"/>
      <c r="J29" s="224"/>
    </row>
    <row r="30" spans="1:10" ht="29.4" customHeight="1">
      <c r="A30" s="82">
        <v>3</v>
      </c>
      <c r="B30" s="223">
        <f>附件1_115年聯甄合聘資料表!C13</f>
        <v>0</v>
      </c>
      <c r="C30" s="197"/>
      <c r="D30" s="197"/>
      <c r="E30" s="197"/>
      <c r="F30" s="197"/>
      <c r="G30" s="197"/>
      <c r="H30" s="197"/>
      <c r="I30" s="197"/>
      <c r="J30" s="224"/>
    </row>
    <row r="31" spans="1:10" ht="29.4" customHeight="1">
      <c r="A31" s="82">
        <v>4</v>
      </c>
      <c r="B31" s="223">
        <f>附件1_115年聯甄合聘資料表!C14</f>
        <v>0</v>
      </c>
      <c r="C31" s="197"/>
      <c r="D31" s="197"/>
      <c r="E31" s="197"/>
      <c r="F31" s="197"/>
      <c r="G31" s="197"/>
      <c r="H31" s="197"/>
      <c r="I31" s="197"/>
      <c r="J31" s="224"/>
    </row>
    <row r="32" spans="1:10" ht="29.4" customHeight="1">
      <c r="A32" s="82">
        <v>5</v>
      </c>
      <c r="B32" s="223">
        <f>附件1_115年聯甄合聘資料表!C15</f>
        <v>0</v>
      </c>
      <c r="C32" s="197"/>
      <c r="D32" s="197"/>
      <c r="E32" s="197"/>
      <c r="F32" s="197"/>
      <c r="G32" s="197"/>
      <c r="H32" s="197"/>
      <c r="I32" s="197"/>
      <c r="J32" s="224"/>
    </row>
    <row r="33" spans="1:10" s="5" customFormat="1" ht="27.6" customHeight="1">
      <c r="A33" s="201" t="s">
        <v>252</v>
      </c>
      <c r="B33" s="202"/>
      <c r="C33" s="202"/>
      <c r="D33" s="202"/>
      <c r="E33" s="202"/>
      <c r="F33" s="202"/>
      <c r="G33" s="202"/>
      <c r="H33" s="202"/>
      <c r="I33" s="202"/>
      <c r="J33" s="203"/>
    </row>
    <row r="34" spans="1:10" ht="82.8" customHeight="1">
      <c r="A34" s="217" t="s">
        <v>255</v>
      </c>
      <c r="B34" s="218"/>
      <c r="C34" s="218"/>
      <c r="D34" s="218"/>
      <c r="E34" s="218"/>
      <c r="F34" s="218"/>
      <c r="G34" s="218"/>
      <c r="H34" s="218"/>
      <c r="I34" s="218"/>
      <c r="J34" s="219"/>
    </row>
    <row r="35" spans="1:10" s="5" customFormat="1" ht="27" customHeight="1">
      <c r="A35" s="201" t="s">
        <v>253</v>
      </c>
      <c r="B35" s="202"/>
      <c r="C35" s="202"/>
      <c r="D35" s="202"/>
      <c r="E35" s="202"/>
      <c r="F35" s="202"/>
      <c r="G35" s="202"/>
      <c r="H35" s="202"/>
      <c r="I35" s="202"/>
      <c r="J35" s="203"/>
    </row>
    <row r="36" spans="1:10" ht="108" customHeight="1">
      <c r="A36" s="214" t="s">
        <v>254</v>
      </c>
      <c r="B36" s="215"/>
      <c r="C36" s="215"/>
      <c r="D36" s="215"/>
      <c r="E36" s="215"/>
      <c r="F36" s="215"/>
      <c r="G36" s="215"/>
      <c r="H36" s="215"/>
      <c r="I36" s="215"/>
      <c r="J36" s="216"/>
    </row>
  </sheetData>
  <sheetProtection algorithmName="SHA-512" hashValue="WxlUtGaMDEBoPXyHxivhNSKTxqtNdT6dLD3gYocnBcTju+Rc9os+tU03EZiwfY5OG7D+OKm7pjYfJf0rbUsWeQ==" saltValue="km7uhqWgZOLWCfzTFN16Ig==" spinCount="100000" sheet="1" selectLockedCells="1"/>
  <mergeCells count="72">
    <mergeCell ref="F17:G17"/>
    <mergeCell ref="F22:G22"/>
    <mergeCell ref="A3:H3"/>
    <mergeCell ref="A4:J4"/>
    <mergeCell ref="F24:G24"/>
    <mergeCell ref="E13:J13"/>
    <mergeCell ref="B32:J32"/>
    <mergeCell ref="B28:J28"/>
    <mergeCell ref="B29:J29"/>
    <mergeCell ref="B30:J30"/>
    <mergeCell ref="B31:J31"/>
    <mergeCell ref="C24:E24"/>
    <mergeCell ref="E15:J15"/>
    <mergeCell ref="B10:J10"/>
    <mergeCell ref="H22:J22"/>
    <mergeCell ref="G5:J5"/>
    <mergeCell ref="D18:E18"/>
    <mergeCell ref="F18:G18"/>
    <mergeCell ref="F8:G8"/>
    <mergeCell ref="B20:C20"/>
    <mergeCell ref="H24:J24"/>
    <mergeCell ref="A36:J36"/>
    <mergeCell ref="B6:D6"/>
    <mergeCell ref="E6:F6"/>
    <mergeCell ref="A26:B26"/>
    <mergeCell ref="A27:J27"/>
    <mergeCell ref="A33:J33"/>
    <mergeCell ref="A34:J34"/>
    <mergeCell ref="A35:J35"/>
    <mergeCell ref="C25:E25"/>
    <mergeCell ref="C26:E26"/>
    <mergeCell ref="H26:J26"/>
    <mergeCell ref="A12:A15"/>
    <mergeCell ref="F26:G26"/>
    <mergeCell ref="F25:G25"/>
    <mergeCell ref="H25:J25"/>
    <mergeCell ref="B18:C18"/>
    <mergeCell ref="A24:B24"/>
    <mergeCell ref="A25:B25"/>
    <mergeCell ref="A1:J1"/>
    <mergeCell ref="F20:G20"/>
    <mergeCell ref="B19:C19"/>
    <mergeCell ref="H17:J17"/>
    <mergeCell ref="B11:J11"/>
    <mergeCell ref="A2:J2"/>
    <mergeCell ref="F19:G19"/>
    <mergeCell ref="H18:J18"/>
    <mergeCell ref="E14:J14"/>
    <mergeCell ref="A16:J16"/>
    <mergeCell ref="D8:E8"/>
    <mergeCell ref="C9:D9"/>
    <mergeCell ref="F9:J9"/>
    <mergeCell ref="F23:G23"/>
    <mergeCell ref="A21:J21"/>
    <mergeCell ref="A22:B22"/>
    <mergeCell ref="A23:B23"/>
    <mergeCell ref="D19:E19"/>
    <mergeCell ref="C23:E23"/>
    <mergeCell ref="C22:E22"/>
    <mergeCell ref="B17:C17"/>
    <mergeCell ref="D17:E17"/>
    <mergeCell ref="D20:E20"/>
    <mergeCell ref="H19:J19"/>
    <mergeCell ref="E12:J12"/>
    <mergeCell ref="H20:J20"/>
    <mergeCell ref="H23:J23"/>
    <mergeCell ref="B7:J7"/>
    <mergeCell ref="E5:F5"/>
    <mergeCell ref="G6:J6"/>
    <mergeCell ref="I8:J8"/>
    <mergeCell ref="B8:C8"/>
    <mergeCell ref="B5:D5"/>
  </mergeCells>
  <phoneticPr fontId="9" type="noConversion"/>
  <dataValidations count="1">
    <dataValidation type="list" allowBlank="1" sqref="F8:G8" xr:uid="{00000000-0002-0000-0300-000000000000}">
      <formula1>"男,女"</formula1>
    </dataValidation>
  </dataValidations>
  <printOptions horizontalCentered="1"/>
  <pageMargins left="0.23622047244094491" right="0.23622047244094491" top="0.55118110236220474" bottom="0.55118110236220474" header="0.11811023622047245" footer="0.31496062992125984"/>
  <pageSetup paperSize="9" scale="71" fitToHeight="0" orientation="portrait" r:id="rId1"/>
  <headerFooter>
    <oddFooter>&amp;C第 &amp;P 頁，共 &amp;N 頁</oddFooter>
  </headerFooter>
  <rowBreaks count="2" manualBreakCount="2">
    <brk id="32" max="9" man="1"/>
    <brk id="36" max="9"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33FF"/>
  </sheetPr>
  <dimension ref="A1:E53"/>
  <sheetViews>
    <sheetView showGridLines="0" view="pageBreakPreview" zoomScaleNormal="100" zoomScaleSheetLayoutView="100" workbookViewId="0">
      <pane ySplit="2" topLeftCell="A11" activePane="bottomLeft" state="frozen"/>
      <selection pane="bottomLeft" activeCell="D11" sqref="D11"/>
    </sheetView>
  </sheetViews>
  <sheetFormatPr defaultColWidth="8.77734375" defaultRowHeight="15.6"/>
  <cols>
    <col min="1" max="1" width="14" style="45" customWidth="1"/>
    <col min="2" max="2" width="7.21875" style="3" customWidth="1"/>
    <col min="3" max="3" width="51.44140625" style="3" customWidth="1"/>
    <col min="4" max="4" width="55" style="45" customWidth="1"/>
    <col min="5" max="5" width="31" style="3" customWidth="1"/>
    <col min="6" max="7" width="8.77734375" style="45" customWidth="1"/>
    <col min="8" max="16384" width="8.77734375" style="45"/>
  </cols>
  <sheetData>
    <row r="1" spans="1:5" ht="27.9" customHeight="1">
      <c r="A1" s="240" t="s">
        <v>250</v>
      </c>
      <c r="B1" s="240"/>
      <c r="C1" s="240"/>
      <c r="D1" s="240"/>
      <c r="E1" s="44" t="s">
        <v>249</v>
      </c>
    </row>
    <row r="2" spans="1:5" s="1" customFormat="1" ht="32.1" customHeight="1">
      <c r="A2" s="16" t="s">
        <v>64</v>
      </c>
      <c r="B2" s="16" t="s">
        <v>65</v>
      </c>
      <c r="C2" s="16" t="s">
        <v>7</v>
      </c>
      <c r="D2" s="16" t="s">
        <v>66</v>
      </c>
      <c r="E2" s="16" t="s">
        <v>67</v>
      </c>
    </row>
    <row r="3" spans="1:5" s="2" customFormat="1" ht="31.8" customHeight="1">
      <c r="A3" s="237" t="s">
        <v>68</v>
      </c>
      <c r="B3" s="18">
        <v>1</v>
      </c>
      <c r="C3" s="17" t="s">
        <v>69</v>
      </c>
      <c r="D3" s="19" t="s">
        <v>70</v>
      </c>
      <c r="E3" s="231" t="s">
        <v>71</v>
      </c>
    </row>
    <row r="4" spans="1:5" s="2" customFormat="1" ht="31.8" customHeight="1">
      <c r="A4" s="226"/>
      <c r="B4" s="18">
        <v>2</v>
      </c>
      <c r="C4" s="17" t="s">
        <v>72</v>
      </c>
      <c r="D4" s="19" t="s">
        <v>73</v>
      </c>
      <c r="E4" s="230"/>
    </row>
    <row r="5" spans="1:5" s="2" customFormat="1" ht="31.8" customHeight="1">
      <c r="A5" s="226"/>
      <c r="B5" s="18">
        <v>3</v>
      </c>
      <c r="C5" s="17" t="s">
        <v>74</v>
      </c>
      <c r="D5" s="19" t="s">
        <v>75</v>
      </c>
      <c r="E5" s="19" t="s">
        <v>76</v>
      </c>
    </row>
    <row r="6" spans="1:5" s="2" customFormat="1" ht="31.8" customHeight="1">
      <c r="A6" s="226"/>
      <c r="B6" s="18">
        <v>4</v>
      </c>
      <c r="C6" s="17" t="s">
        <v>77</v>
      </c>
      <c r="D6" s="19" t="s">
        <v>78</v>
      </c>
      <c r="E6" s="19" t="s">
        <v>71</v>
      </c>
    </row>
    <row r="7" spans="1:5" s="2" customFormat="1" ht="31.8" customHeight="1">
      <c r="A7" s="226"/>
      <c r="B7" s="18">
        <v>5</v>
      </c>
      <c r="C7" s="17" t="s">
        <v>79</v>
      </c>
      <c r="D7" s="19" t="s">
        <v>80</v>
      </c>
      <c r="E7" s="231" t="s">
        <v>81</v>
      </c>
    </row>
    <row r="8" spans="1:5" s="2" customFormat="1" ht="31.8" customHeight="1">
      <c r="A8" s="226"/>
      <c r="B8" s="18">
        <v>6</v>
      </c>
      <c r="C8" s="17" t="s">
        <v>82</v>
      </c>
      <c r="D8" s="19" t="s">
        <v>83</v>
      </c>
      <c r="E8" s="229"/>
    </row>
    <row r="9" spans="1:5" s="2" customFormat="1" ht="31.8" customHeight="1">
      <c r="A9" s="226"/>
      <c r="B9" s="18">
        <v>7</v>
      </c>
      <c r="C9" s="17" t="s">
        <v>84</v>
      </c>
      <c r="D9" s="19" t="s">
        <v>85</v>
      </c>
      <c r="E9" s="230"/>
    </row>
    <row r="10" spans="1:5" s="2" customFormat="1" ht="34.200000000000003" customHeight="1">
      <c r="A10" s="226"/>
      <c r="B10" s="18">
        <v>8</v>
      </c>
      <c r="C10" s="17" t="s">
        <v>86</v>
      </c>
      <c r="D10" s="19" t="s">
        <v>87</v>
      </c>
      <c r="E10" s="231" t="s">
        <v>88</v>
      </c>
    </row>
    <row r="11" spans="1:5" s="2" customFormat="1" ht="31.2" customHeight="1">
      <c r="A11" s="226"/>
      <c r="B11" s="18">
        <v>9</v>
      </c>
      <c r="C11" s="17" t="s">
        <v>89</v>
      </c>
      <c r="D11" s="19" t="s">
        <v>90</v>
      </c>
      <c r="E11" s="229"/>
    </row>
    <row r="12" spans="1:5" s="2" customFormat="1" ht="34.200000000000003" customHeight="1">
      <c r="A12" s="226"/>
      <c r="B12" s="18">
        <v>10</v>
      </c>
      <c r="C12" s="17" t="s">
        <v>91</v>
      </c>
      <c r="D12" s="19" t="s">
        <v>92</v>
      </c>
      <c r="E12" s="230"/>
    </row>
    <row r="13" spans="1:5" s="2" customFormat="1" ht="93" customHeight="1">
      <c r="A13" s="226"/>
      <c r="B13" s="18">
        <v>11</v>
      </c>
      <c r="C13" s="17" t="s">
        <v>93</v>
      </c>
      <c r="D13" s="19" t="s">
        <v>94</v>
      </c>
      <c r="E13" s="19" t="s">
        <v>95</v>
      </c>
    </row>
    <row r="14" spans="1:5" s="2" customFormat="1" ht="31.2" customHeight="1">
      <c r="A14" s="226"/>
      <c r="B14" s="18">
        <v>12</v>
      </c>
      <c r="C14" s="17" t="s">
        <v>96</v>
      </c>
      <c r="D14" s="19" t="s">
        <v>97</v>
      </c>
      <c r="E14" s="19" t="s">
        <v>95</v>
      </c>
    </row>
    <row r="15" spans="1:5" s="2" customFormat="1" ht="31.2" customHeight="1">
      <c r="A15" s="227"/>
      <c r="B15" s="18">
        <v>13</v>
      </c>
      <c r="C15" s="17" t="s">
        <v>98</v>
      </c>
      <c r="D15" s="19" t="s">
        <v>99</v>
      </c>
      <c r="E15" s="19" t="s">
        <v>100</v>
      </c>
    </row>
    <row r="16" spans="1:5" s="2" customFormat="1" ht="32.4" customHeight="1">
      <c r="A16" s="232" t="s">
        <v>101</v>
      </c>
      <c r="B16" s="21">
        <v>14</v>
      </c>
      <c r="C16" s="20" t="s">
        <v>102</v>
      </c>
      <c r="D16" s="22" t="s">
        <v>103</v>
      </c>
      <c r="E16" s="22" t="s">
        <v>104</v>
      </c>
    </row>
    <row r="17" spans="1:5" s="2" customFormat="1" ht="34.799999999999997" customHeight="1">
      <c r="A17" s="226"/>
      <c r="B17" s="21">
        <v>15</v>
      </c>
      <c r="C17" s="20" t="s">
        <v>105</v>
      </c>
      <c r="D17" s="22" t="s">
        <v>106</v>
      </c>
      <c r="E17" s="234" t="s">
        <v>81</v>
      </c>
    </row>
    <row r="18" spans="1:5" s="2" customFormat="1" ht="32.4" customHeight="1">
      <c r="A18" s="227"/>
      <c r="B18" s="21">
        <v>16</v>
      </c>
      <c r="C18" s="20" t="s">
        <v>107</v>
      </c>
      <c r="D18" s="22" t="s">
        <v>108</v>
      </c>
      <c r="E18" s="230"/>
    </row>
    <row r="19" spans="1:5" ht="40.799999999999997" customHeight="1">
      <c r="A19" s="233" t="s">
        <v>109</v>
      </c>
      <c r="B19" s="24">
        <v>17</v>
      </c>
      <c r="C19" s="23" t="s">
        <v>110</v>
      </c>
      <c r="D19" s="25" t="s">
        <v>111</v>
      </c>
      <c r="E19" s="25" t="s">
        <v>104</v>
      </c>
    </row>
    <row r="20" spans="1:5" ht="30" customHeight="1">
      <c r="A20" s="226"/>
      <c r="B20" s="24">
        <v>18</v>
      </c>
      <c r="C20" s="23" t="s">
        <v>112</v>
      </c>
      <c r="D20" s="25" t="s">
        <v>113</v>
      </c>
      <c r="E20" s="238" t="s">
        <v>114</v>
      </c>
    </row>
    <row r="21" spans="1:5" ht="30" customHeight="1">
      <c r="A21" s="226"/>
      <c r="B21" s="24">
        <v>19</v>
      </c>
      <c r="C21" s="23" t="s">
        <v>115</v>
      </c>
      <c r="D21" s="25" t="s">
        <v>116</v>
      </c>
      <c r="E21" s="229"/>
    </row>
    <row r="22" spans="1:5" ht="30" customHeight="1">
      <c r="A22" s="226"/>
      <c r="B22" s="24">
        <v>20</v>
      </c>
      <c r="C22" s="23" t="s">
        <v>117</v>
      </c>
      <c r="D22" s="25" t="s">
        <v>118</v>
      </c>
      <c r="E22" s="229"/>
    </row>
    <row r="23" spans="1:5" ht="44.4" customHeight="1">
      <c r="A23" s="226"/>
      <c r="B23" s="24">
        <v>21</v>
      </c>
      <c r="C23" s="23" t="s">
        <v>119</v>
      </c>
      <c r="D23" s="25" t="s">
        <v>120</v>
      </c>
      <c r="E23" s="230"/>
    </row>
    <row r="24" spans="1:5" ht="30.6" customHeight="1">
      <c r="A24" s="226"/>
      <c r="B24" s="24">
        <v>22</v>
      </c>
      <c r="C24" s="23" t="s">
        <v>121</v>
      </c>
      <c r="D24" s="25" t="s">
        <v>122</v>
      </c>
      <c r="E24" s="25" t="s">
        <v>123</v>
      </c>
    </row>
    <row r="25" spans="1:5" ht="30.6" customHeight="1">
      <c r="A25" s="226"/>
      <c r="B25" s="24">
        <v>23</v>
      </c>
      <c r="C25" s="23" t="s">
        <v>124</v>
      </c>
      <c r="D25" s="25" t="s">
        <v>125</v>
      </c>
      <c r="E25" s="25" t="s">
        <v>95</v>
      </c>
    </row>
    <row r="26" spans="1:5" ht="52.8" customHeight="1">
      <c r="A26" s="227"/>
      <c r="B26" s="24">
        <v>24</v>
      </c>
      <c r="C26" s="23" t="s">
        <v>126</v>
      </c>
      <c r="D26" s="25" t="s">
        <v>127</v>
      </c>
      <c r="E26" s="25" t="s">
        <v>128</v>
      </c>
    </row>
    <row r="27" spans="1:5" ht="44.4" customHeight="1">
      <c r="A27" s="26" t="s">
        <v>129</v>
      </c>
      <c r="B27" s="27">
        <v>25</v>
      </c>
      <c r="C27" s="26" t="s">
        <v>130</v>
      </c>
      <c r="D27" s="28" t="s">
        <v>131</v>
      </c>
      <c r="E27" s="28" t="s">
        <v>114</v>
      </c>
    </row>
    <row r="28" spans="1:5" ht="44.4" customHeight="1">
      <c r="A28" s="29" t="s">
        <v>132</v>
      </c>
      <c r="B28" s="30">
        <v>26</v>
      </c>
      <c r="C28" s="29" t="s">
        <v>133</v>
      </c>
      <c r="D28" s="31" t="s">
        <v>134</v>
      </c>
      <c r="E28" s="31" t="s">
        <v>104</v>
      </c>
    </row>
    <row r="29" spans="1:5" ht="44.4" customHeight="1">
      <c r="A29" s="32" t="s">
        <v>135</v>
      </c>
      <c r="B29" s="33">
        <v>27</v>
      </c>
      <c r="C29" s="32" t="s">
        <v>136</v>
      </c>
      <c r="D29" s="34" t="s">
        <v>137</v>
      </c>
      <c r="E29" s="34" t="s">
        <v>104</v>
      </c>
    </row>
    <row r="30" spans="1:5" ht="44.4" customHeight="1">
      <c r="A30" s="235" t="s">
        <v>138</v>
      </c>
      <c r="B30" s="36">
        <v>28</v>
      </c>
      <c r="C30" s="35" t="s">
        <v>139</v>
      </c>
      <c r="D30" s="37" t="s">
        <v>140</v>
      </c>
      <c r="E30" s="37" t="s">
        <v>71</v>
      </c>
    </row>
    <row r="31" spans="1:5" ht="41.4" customHeight="1">
      <c r="A31" s="226"/>
      <c r="B31" s="36">
        <v>29</v>
      </c>
      <c r="C31" s="35" t="s">
        <v>141</v>
      </c>
      <c r="D31" s="37" t="s">
        <v>142</v>
      </c>
      <c r="E31" s="37" t="s">
        <v>104</v>
      </c>
    </row>
    <row r="32" spans="1:5" ht="51" customHeight="1">
      <c r="A32" s="226"/>
      <c r="B32" s="36">
        <v>30</v>
      </c>
      <c r="C32" s="35" t="s">
        <v>143</v>
      </c>
      <c r="D32" s="37" t="s">
        <v>144</v>
      </c>
      <c r="E32" s="37" t="s">
        <v>81</v>
      </c>
    </row>
    <row r="33" spans="1:5" ht="56.4" customHeight="1">
      <c r="A33" s="227"/>
      <c r="B33" s="36">
        <v>31</v>
      </c>
      <c r="C33" s="35" t="s">
        <v>145</v>
      </c>
      <c r="D33" s="37" t="s">
        <v>146</v>
      </c>
      <c r="E33" s="37" t="s">
        <v>128</v>
      </c>
    </row>
    <row r="34" spans="1:5" ht="30" customHeight="1">
      <c r="A34" s="239" t="s">
        <v>147</v>
      </c>
      <c r="B34" s="39">
        <v>32</v>
      </c>
      <c r="C34" s="38" t="s">
        <v>112</v>
      </c>
      <c r="D34" s="40" t="s">
        <v>148</v>
      </c>
      <c r="E34" s="40" t="s">
        <v>114</v>
      </c>
    </row>
    <row r="35" spans="1:5" ht="30" customHeight="1">
      <c r="A35" s="226"/>
      <c r="B35" s="39">
        <v>33</v>
      </c>
      <c r="C35" s="38" t="s">
        <v>149</v>
      </c>
      <c r="D35" s="40" t="s">
        <v>150</v>
      </c>
      <c r="E35" s="40" t="s">
        <v>71</v>
      </c>
    </row>
    <row r="36" spans="1:5" ht="30" customHeight="1">
      <c r="A36" s="226"/>
      <c r="B36" s="39">
        <v>34</v>
      </c>
      <c r="C36" s="38" t="s">
        <v>151</v>
      </c>
      <c r="D36" s="40" t="s">
        <v>152</v>
      </c>
      <c r="E36" s="40" t="s">
        <v>81</v>
      </c>
    </row>
    <row r="37" spans="1:5" ht="41.4" customHeight="1">
      <c r="A37" s="226"/>
      <c r="B37" s="39">
        <v>35</v>
      </c>
      <c r="C37" s="38" t="s">
        <v>153</v>
      </c>
      <c r="D37" s="40" t="s">
        <v>154</v>
      </c>
      <c r="E37" s="40" t="s">
        <v>95</v>
      </c>
    </row>
    <row r="38" spans="1:5" ht="41.4" customHeight="1">
      <c r="A38" s="226"/>
      <c r="B38" s="39">
        <v>36</v>
      </c>
      <c r="C38" s="38" t="s">
        <v>155</v>
      </c>
      <c r="D38" s="40" t="s">
        <v>156</v>
      </c>
      <c r="E38" s="40" t="s">
        <v>95</v>
      </c>
    </row>
    <row r="39" spans="1:5" ht="29.4" customHeight="1">
      <c r="A39" s="226"/>
      <c r="B39" s="39">
        <v>37</v>
      </c>
      <c r="C39" s="38" t="s">
        <v>157</v>
      </c>
      <c r="D39" s="40" t="s">
        <v>158</v>
      </c>
      <c r="E39" s="40" t="s">
        <v>100</v>
      </c>
    </row>
    <row r="40" spans="1:5" ht="46.2" customHeight="1">
      <c r="A40" s="227"/>
      <c r="B40" s="39">
        <v>38</v>
      </c>
      <c r="C40" s="38" t="s">
        <v>145</v>
      </c>
      <c r="D40" s="40" t="s">
        <v>159</v>
      </c>
      <c r="E40" s="40" t="s">
        <v>128</v>
      </c>
    </row>
    <row r="41" spans="1:5" ht="29.4" customHeight="1">
      <c r="A41" s="237" t="s">
        <v>160</v>
      </c>
      <c r="B41" s="18">
        <v>39</v>
      </c>
      <c r="C41" s="17" t="s">
        <v>161</v>
      </c>
      <c r="D41" s="19" t="s">
        <v>162</v>
      </c>
      <c r="E41" s="231" t="s">
        <v>123</v>
      </c>
    </row>
    <row r="42" spans="1:5" ht="29.4" customHeight="1">
      <c r="A42" s="227"/>
      <c r="B42" s="18">
        <v>40</v>
      </c>
      <c r="C42" s="17" t="s">
        <v>163</v>
      </c>
      <c r="D42" s="19" t="s">
        <v>164</v>
      </c>
      <c r="E42" s="230"/>
    </row>
    <row r="43" spans="1:5" ht="29.4" customHeight="1">
      <c r="A43" s="235" t="s">
        <v>165</v>
      </c>
      <c r="B43" s="36">
        <v>41</v>
      </c>
      <c r="C43" s="35" t="s">
        <v>166</v>
      </c>
      <c r="D43" s="37" t="s">
        <v>167</v>
      </c>
      <c r="E43" s="236" t="s">
        <v>88</v>
      </c>
    </row>
    <row r="44" spans="1:5" ht="29.4" customHeight="1">
      <c r="A44" s="226"/>
      <c r="B44" s="36">
        <v>42</v>
      </c>
      <c r="C44" s="35" t="s">
        <v>168</v>
      </c>
      <c r="D44" s="37" t="s">
        <v>169</v>
      </c>
      <c r="E44" s="229"/>
    </row>
    <row r="45" spans="1:5" ht="41.4" customHeight="1">
      <c r="A45" s="226"/>
      <c r="B45" s="36">
        <v>43</v>
      </c>
      <c r="C45" s="35" t="s">
        <v>170</v>
      </c>
      <c r="D45" s="37" t="s">
        <v>171</v>
      </c>
      <c r="E45" s="229"/>
    </row>
    <row r="46" spans="1:5" ht="29.4" customHeight="1">
      <c r="A46" s="226"/>
      <c r="B46" s="36">
        <v>44</v>
      </c>
      <c r="C46" s="35" t="s">
        <v>172</v>
      </c>
      <c r="D46" s="37" t="s">
        <v>173</v>
      </c>
      <c r="E46" s="229"/>
    </row>
    <row r="47" spans="1:5" ht="29.4" customHeight="1">
      <c r="A47" s="226"/>
      <c r="B47" s="36">
        <v>45</v>
      </c>
      <c r="C47" s="35" t="s">
        <v>174</v>
      </c>
      <c r="D47" s="37" t="s">
        <v>175</v>
      </c>
      <c r="E47" s="229"/>
    </row>
    <row r="48" spans="1:5" ht="29.4" customHeight="1">
      <c r="A48" s="226"/>
      <c r="B48" s="36">
        <v>46</v>
      </c>
      <c r="C48" s="35" t="s">
        <v>176</v>
      </c>
      <c r="D48" s="37" t="s">
        <v>204</v>
      </c>
      <c r="E48" s="229"/>
    </row>
    <row r="49" spans="1:5" ht="40.200000000000003" customHeight="1">
      <c r="A49" s="226"/>
      <c r="B49" s="36">
        <v>47</v>
      </c>
      <c r="C49" s="35" t="s">
        <v>177</v>
      </c>
      <c r="D49" s="37" t="s">
        <v>178</v>
      </c>
      <c r="E49" s="229"/>
    </row>
    <row r="50" spans="1:5" ht="29.4" customHeight="1">
      <c r="A50" s="227"/>
      <c r="B50" s="36">
        <v>48</v>
      </c>
      <c r="C50" s="35" t="s">
        <v>179</v>
      </c>
      <c r="D50" s="37" t="s">
        <v>180</v>
      </c>
      <c r="E50" s="230"/>
    </row>
    <row r="51" spans="1:5" ht="27.6" customHeight="1">
      <c r="A51" s="225" t="s">
        <v>181</v>
      </c>
      <c r="B51" s="42">
        <v>49</v>
      </c>
      <c r="C51" s="41" t="s">
        <v>182</v>
      </c>
      <c r="D51" s="228" t="s">
        <v>183</v>
      </c>
      <c r="E51" s="228" t="s">
        <v>184</v>
      </c>
    </row>
    <row r="52" spans="1:5" ht="27.6" customHeight="1">
      <c r="A52" s="226"/>
      <c r="B52" s="42">
        <v>50</v>
      </c>
      <c r="C52" s="41" t="s">
        <v>185</v>
      </c>
      <c r="D52" s="230"/>
      <c r="E52" s="229"/>
    </row>
    <row r="53" spans="1:5" ht="30" customHeight="1">
      <c r="A53" s="227"/>
      <c r="B53" s="42">
        <v>51</v>
      </c>
      <c r="C53" s="41" t="s">
        <v>186</v>
      </c>
      <c r="D53" s="43" t="s">
        <v>187</v>
      </c>
      <c r="E53" s="230"/>
    </row>
  </sheetData>
  <sheetProtection algorithmName="SHA-512" hashValue="zgd6z8/b0m1IQtfxXCb8E+qaWVlEEWCZzRrafahwjs7lG15QpqU+CtpoIAMpuIUatxP/wvUKDPJis3agE7T3Mw==" saltValue="grxoZIyPno9oPfyS4VSNVg==" spinCount="100000" sheet="1" objects="1" scenarios="1"/>
  <autoFilter ref="A2:E53" xr:uid="{00000000-0009-0000-0000-000004000000}"/>
  <mergeCells count="18">
    <mergeCell ref="A3:A15"/>
    <mergeCell ref="A34:A40"/>
    <mergeCell ref="E3:E4"/>
    <mergeCell ref="E10:E12"/>
    <mergeCell ref="A1:D1"/>
    <mergeCell ref="E7:E9"/>
    <mergeCell ref="A51:A53"/>
    <mergeCell ref="E51:E53"/>
    <mergeCell ref="E41:E42"/>
    <mergeCell ref="D51:D52"/>
    <mergeCell ref="A16:A18"/>
    <mergeCell ref="A19:A26"/>
    <mergeCell ref="E17:E18"/>
    <mergeCell ref="A43:A50"/>
    <mergeCell ref="E43:E50"/>
    <mergeCell ref="A41:A42"/>
    <mergeCell ref="E20:E23"/>
    <mergeCell ref="A30:A33"/>
  </mergeCells>
  <phoneticPr fontId="9" type="noConversion"/>
  <pageMargins left="0.31496062992125984" right="0.31496062992125984" top="0.35433070866141736" bottom="0.35433070866141736" header="0.31496062992125984" footer="0.31496062992125984"/>
  <pageSetup paperSize="9" scale="61" fitToHeight="4" orientation="portrait" r:id="rId1"/>
  <headerFooter>
    <oddFooter>第 &amp;P 頁，共 &amp;N 頁</oddFoot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pageSetUpPr fitToPage="1"/>
  </sheetPr>
  <dimension ref="A1:B15"/>
  <sheetViews>
    <sheetView showGridLines="0" view="pageBreakPreview" zoomScale="115" zoomScaleNormal="100" zoomScaleSheetLayoutView="115" workbookViewId="0">
      <pane ySplit="3" topLeftCell="A4" activePane="bottomLeft" state="frozen"/>
      <selection pane="bottomLeft" activeCell="B6" sqref="B6"/>
    </sheetView>
  </sheetViews>
  <sheetFormatPr defaultRowHeight="16.2"/>
  <cols>
    <col min="1" max="1" width="20.77734375" style="4" customWidth="1"/>
    <col min="2" max="2" width="95.77734375" style="4" customWidth="1"/>
  </cols>
  <sheetData>
    <row r="1" spans="1:2" ht="27.6" customHeight="1">
      <c r="A1" s="243" t="s">
        <v>240</v>
      </c>
      <c r="B1" s="244"/>
    </row>
    <row r="2" spans="1:2">
      <c r="A2" s="241" t="s">
        <v>212</v>
      </c>
      <c r="B2" s="242"/>
    </row>
    <row r="3" spans="1:2" ht="23.4" customHeight="1">
      <c r="A3" s="50" t="s">
        <v>29</v>
      </c>
      <c r="B3" s="50" t="s">
        <v>211</v>
      </c>
    </row>
    <row r="4" spans="1:2" ht="35.1" customHeight="1">
      <c r="A4" s="49" t="s">
        <v>30</v>
      </c>
      <c r="B4" s="51" t="s">
        <v>31</v>
      </c>
    </row>
    <row r="5" spans="1:2" ht="40.799999999999997" customHeight="1">
      <c r="A5" s="49" t="s">
        <v>32</v>
      </c>
      <c r="B5" s="51" t="s">
        <v>33</v>
      </c>
    </row>
    <row r="6" spans="1:2" ht="35.1" customHeight="1">
      <c r="A6" s="49" t="s">
        <v>34</v>
      </c>
      <c r="B6" s="51" t="s">
        <v>35</v>
      </c>
    </row>
    <row r="7" spans="1:2" ht="35.1" customHeight="1">
      <c r="A7" s="49" t="s">
        <v>36</v>
      </c>
      <c r="B7" s="51" t="s">
        <v>37</v>
      </c>
    </row>
    <row r="8" spans="1:2" ht="35.1" customHeight="1">
      <c r="A8" s="49" t="s">
        <v>38</v>
      </c>
      <c r="B8" s="51" t="s">
        <v>37</v>
      </c>
    </row>
    <row r="9" spans="1:2" ht="93.9" customHeight="1">
      <c r="A9" s="49" t="s">
        <v>39</v>
      </c>
      <c r="B9" s="51" t="s">
        <v>40</v>
      </c>
    </row>
    <row r="10" spans="1:2" ht="35.1" customHeight="1">
      <c r="A10" s="49" t="s">
        <v>41</v>
      </c>
      <c r="B10" s="51" t="s">
        <v>42</v>
      </c>
    </row>
    <row r="11" spans="1:2" ht="87.9" customHeight="1">
      <c r="A11" s="49" t="s">
        <v>43</v>
      </c>
      <c r="B11" s="51" t="s">
        <v>44</v>
      </c>
    </row>
    <row r="12" spans="1:2" ht="69.599999999999994" customHeight="1">
      <c r="A12" s="49" t="s">
        <v>45</v>
      </c>
      <c r="B12" s="51" t="s">
        <v>46</v>
      </c>
    </row>
    <row r="13" spans="1:2" ht="45" customHeight="1">
      <c r="A13" s="49" t="s">
        <v>47</v>
      </c>
      <c r="B13" s="51" t="s">
        <v>48</v>
      </c>
    </row>
    <row r="14" spans="1:2" ht="40.799999999999997" customHeight="1">
      <c r="A14" s="49" t="s">
        <v>49</v>
      </c>
      <c r="B14" s="51" t="s">
        <v>50</v>
      </c>
    </row>
    <row r="15" spans="1:2" ht="83.4" customHeight="1">
      <c r="A15" s="245" t="s">
        <v>213</v>
      </c>
      <c r="B15" s="246"/>
    </row>
  </sheetData>
  <sheetProtection algorithmName="SHA-512" hashValue="3P7kV5aFKUrwBCN4ur1zmMW5z7ucX9OT7erW5DW2bfIXwz1qjcJ/ypHHMAEYQS80mahOFVPv8N78xcKpulKAEA==" saltValue="HMRYDJqcHH1jHHqrcHj9rQ==" spinCount="100000" sheet="1" objects="1" scenarios="1"/>
  <mergeCells count="3">
    <mergeCell ref="A2:B2"/>
    <mergeCell ref="A1:B1"/>
    <mergeCell ref="A15:B15"/>
  </mergeCells>
  <phoneticPr fontId="9" type="noConversion"/>
  <printOptions horizontalCentered="1"/>
  <pageMargins left="0.55118110236220474" right="0.55118110236220474" top="0.59055118110236227" bottom="0.59055118110236227" header="0.51181102362204722" footer="0.51181102362204722"/>
  <pageSetup paperSize="9"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B19"/>
  <sheetViews>
    <sheetView showGridLines="0" view="pageBreakPreview" zoomScaleNormal="100" zoomScaleSheetLayoutView="100" workbookViewId="0">
      <pane ySplit="1" topLeftCell="A2" activePane="bottomLeft" state="frozen"/>
      <selection pane="bottomLeft" activeCell="B2" sqref="B2"/>
    </sheetView>
  </sheetViews>
  <sheetFormatPr defaultRowHeight="16.2"/>
  <cols>
    <col min="1" max="1" width="5.6640625" style="4" customWidth="1"/>
    <col min="2" max="2" width="105" style="4" customWidth="1"/>
  </cols>
  <sheetData>
    <row r="1" spans="1:2" ht="33.9" customHeight="1" thickBot="1">
      <c r="A1" s="111" t="s">
        <v>248</v>
      </c>
      <c r="B1" s="112"/>
    </row>
    <row r="2" spans="1:2" ht="28.2" customHeight="1">
      <c r="A2" s="109" t="s">
        <v>236</v>
      </c>
      <c r="B2" s="110" t="s">
        <v>237</v>
      </c>
    </row>
    <row r="3" spans="1:2" ht="28.2" customHeight="1">
      <c r="A3" s="107" t="s">
        <v>236</v>
      </c>
      <c r="B3" s="108" t="s">
        <v>262</v>
      </c>
    </row>
    <row r="4" spans="1:2" ht="28.2" customHeight="1">
      <c r="A4" s="103" t="s">
        <v>236</v>
      </c>
      <c r="B4" s="104" t="s">
        <v>246</v>
      </c>
    </row>
    <row r="5" spans="1:2" ht="28.2" customHeight="1" thickBot="1">
      <c r="A5" s="105" t="s">
        <v>236</v>
      </c>
      <c r="B5" s="106" t="s">
        <v>247</v>
      </c>
    </row>
    <row r="6" spans="1:2" s="5" customFormat="1" ht="64.8" customHeight="1">
      <c r="A6" s="52" t="s">
        <v>210</v>
      </c>
      <c r="B6" s="53" t="s">
        <v>263</v>
      </c>
    </row>
    <row r="7" spans="1:2" s="5" customFormat="1" ht="93" customHeight="1">
      <c r="A7" s="54" t="s">
        <v>210</v>
      </c>
      <c r="B7" s="55" t="s">
        <v>16</v>
      </c>
    </row>
    <row r="8" spans="1:2" s="5" customFormat="1" ht="32.1" customHeight="1">
      <c r="A8" s="54" t="s">
        <v>210</v>
      </c>
      <c r="B8" s="55" t="s">
        <v>17</v>
      </c>
    </row>
    <row r="9" spans="1:2" s="5" customFormat="1" ht="32.1" customHeight="1">
      <c r="A9" s="56" t="s">
        <v>210</v>
      </c>
      <c r="B9" s="57" t="s">
        <v>18</v>
      </c>
    </row>
    <row r="10" spans="1:2" s="5" customFormat="1" ht="32.1" customHeight="1">
      <c r="A10" s="58" t="s">
        <v>209</v>
      </c>
      <c r="B10" s="59" t="s">
        <v>19</v>
      </c>
    </row>
    <row r="11" spans="1:2" s="5" customFormat="1" ht="32.1" customHeight="1">
      <c r="A11" s="58" t="s">
        <v>209</v>
      </c>
      <c r="B11" s="59" t="s">
        <v>20</v>
      </c>
    </row>
    <row r="12" spans="1:2" s="5" customFormat="1" ht="32.1" customHeight="1">
      <c r="A12" s="58" t="s">
        <v>209</v>
      </c>
      <c r="B12" s="59" t="s">
        <v>21</v>
      </c>
    </row>
    <row r="13" spans="1:2" s="5" customFormat="1" ht="32.1" customHeight="1">
      <c r="A13" s="58" t="s">
        <v>209</v>
      </c>
      <c r="B13" s="59" t="s">
        <v>22</v>
      </c>
    </row>
    <row r="14" spans="1:2" s="5" customFormat="1" ht="32.1" customHeight="1">
      <c r="A14" s="58" t="s">
        <v>209</v>
      </c>
      <c r="B14" s="59" t="s">
        <v>23</v>
      </c>
    </row>
    <row r="15" spans="1:2" s="5" customFormat="1" ht="32.1" customHeight="1">
      <c r="A15" s="58" t="s">
        <v>209</v>
      </c>
      <c r="B15" s="59" t="s">
        <v>24</v>
      </c>
    </row>
    <row r="16" spans="1:2" s="5" customFormat="1" ht="32.1" customHeight="1">
      <c r="A16" s="58" t="s">
        <v>209</v>
      </c>
      <c r="B16" s="59" t="s">
        <v>25</v>
      </c>
    </row>
    <row r="17" spans="1:2" s="5" customFormat="1" ht="32.1" customHeight="1">
      <c r="A17" s="58" t="s">
        <v>209</v>
      </c>
      <c r="B17" s="59" t="s">
        <v>26</v>
      </c>
    </row>
    <row r="18" spans="1:2" s="5" customFormat="1" ht="32.1" customHeight="1">
      <c r="A18" s="58" t="s">
        <v>209</v>
      </c>
      <c r="B18" s="59" t="s">
        <v>27</v>
      </c>
    </row>
    <row r="19" spans="1:2" s="5" customFormat="1" ht="32.1" customHeight="1" thickBot="1">
      <c r="A19" s="60" t="s">
        <v>209</v>
      </c>
      <c r="B19" s="61" t="s">
        <v>28</v>
      </c>
    </row>
  </sheetData>
  <sheetProtection algorithmName="SHA-512" hashValue="gkYKiqjCDzC6M011ln+Xs0Y8fwpIKJw/lHP35V3cC2dJCZsc/F1ARkiUdli7+SccNk9+31qXMUUe3xBIaFWy2w==" saltValue="QTcZSNJzuq5L6CQpyhVJKw==" spinCount="100000" sheet="1" objects="1" scenarios="1"/>
  <mergeCells count="1">
    <mergeCell ref="A1:B1"/>
  </mergeCells>
  <phoneticPr fontId="9" type="noConversion"/>
  <hyperlinks>
    <hyperlink ref="B2" r:id="rId1" display="教師校外兼課兼職補充規定" xr:uid="{00000000-0004-0000-0100-000000000000}"/>
    <hyperlink ref="B4" r:id="rId2" display="教職員校外兼職簽辦表" xr:uid="{00000000-0004-0000-0100-000001000000}"/>
    <hyperlink ref="B5" r:id="rId3" display="教師及研究人員兼任校外研究計畫案職務申請表 (僅參與計畫)" xr:uid="{D7BD662A-FE18-46EB-8BAF-E611B45BF388}"/>
    <hyperlink ref="B3" r:id="rId4" xr:uid="{79C51657-4C74-4C1A-B7C0-8573680678E7}"/>
  </hyperlinks>
  <printOptions horizontalCentered="1"/>
  <pageMargins left="0.25" right="0.25" top="0.75" bottom="0.75" header="0.3" footer="0.3"/>
  <pageSetup paperSize="9" scale="89"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workbookViewId="0"/>
  </sheetViews>
  <sheetFormatPr defaultRowHeight="16.2"/>
  <sheetData>
    <row r="1" spans="1:3">
      <c r="A1" t="s">
        <v>65</v>
      </c>
      <c r="B1" t="s">
        <v>6</v>
      </c>
      <c r="C1" t="s">
        <v>7</v>
      </c>
    </row>
    <row r="2" spans="1:3">
      <c r="A2">
        <v>1</v>
      </c>
      <c r="B2" t="s">
        <v>68</v>
      </c>
      <c r="C2" t="s">
        <v>69</v>
      </c>
    </row>
    <row r="3" spans="1:3">
      <c r="A3">
        <v>2</v>
      </c>
      <c r="B3" t="s">
        <v>68</v>
      </c>
      <c r="C3" t="s">
        <v>72</v>
      </c>
    </row>
    <row r="4" spans="1:3">
      <c r="A4">
        <v>3</v>
      </c>
      <c r="B4" t="s">
        <v>68</v>
      </c>
      <c r="C4" t="s">
        <v>74</v>
      </c>
    </row>
    <row r="5" spans="1:3">
      <c r="A5">
        <v>4</v>
      </c>
      <c r="B5" t="s">
        <v>68</v>
      </c>
      <c r="C5" t="s">
        <v>77</v>
      </c>
    </row>
    <row r="6" spans="1:3">
      <c r="A6">
        <v>5</v>
      </c>
      <c r="B6" t="s">
        <v>68</v>
      </c>
      <c r="C6" t="s">
        <v>79</v>
      </c>
    </row>
    <row r="7" spans="1:3">
      <c r="A7">
        <v>6</v>
      </c>
      <c r="B7" t="s">
        <v>68</v>
      </c>
      <c r="C7" t="s">
        <v>82</v>
      </c>
    </row>
    <row r="8" spans="1:3">
      <c r="A8">
        <v>7</v>
      </c>
      <c r="B8" t="s">
        <v>68</v>
      </c>
      <c r="C8" t="s">
        <v>84</v>
      </c>
    </row>
    <row r="9" spans="1:3">
      <c r="A9">
        <v>8</v>
      </c>
      <c r="B9" t="s">
        <v>68</v>
      </c>
      <c r="C9" t="s">
        <v>86</v>
      </c>
    </row>
    <row r="10" spans="1:3">
      <c r="A10">
        <v>9</v>
      </c>
      <c r="B10" t="s">
        <v>68</v>
      </c>
      <c r="C10" t="s">
        <v>89</v>
      </c>
    </row>
    <row r="11" spans="1:3">
      <c r="A11">
        <v>10</v>
      </c>
      <c r="B11" t="s">
        <v>68</v>
      </c>
      <c r="C11" t="s">
        <v>91</v>
      </c>
    </row>
    <row r="12" spans="1:3">
      <c r="A12">
        <v>11</v>
      </c>
      <c r="B12" t="s">
        <v>68</v>
      </c>
      <c r="C12" t="s">
        <v>93</v>
      </c>
    </row>
    <row r="13" spans="1:3">
      <c r="A13">
        <v>12</v>
      </c>
      <c r="B13" t="s">
        <v>68</v>
      </c>
      <c r="C13" t="s">
        <v>96</v>
      </c>
    </row>
    <row r="14" spans="1:3">
      <c r="A14">
        <v>13</v>
      </c>
      <c r="B14" t="s">
        <v>68</v>
      </c>
      <c r="C14" t="s">
        <v>98</v>
      </c>
    </row>
    <row r="15" spans="1:3">
      <c r="A15">
        <v>14</v>
      </c>
      <c r="B15" t="s">
        <v>101</v>
      </c>
      <c r="C15" t="s">
        <v>102</v>
      </c>
    </row>
    <row r="16" spans="1:3">
      <c r="A16">
        <v>15</v>
      </c>
      <c r="B16" t="s">
        <v>101</v>
      </c>
      <c r="C16" t="s">
        <v>105</v>
      </c>
    </row>
    <row r="17" spans="1:3">
      <c r="A17">
        <v>16</v>
      </c>
      <c r="B17" t="s">
        <v>101</v>
      </c>
      <c r="C17" t="s">
        <v>107</v>
      </c>
    </row>
    <row r="18" spans="1:3">
      <c r="A18">
        <v>17</v>
      </c>
      <c r="B18" t="s">
        <v>109</v>
      </c>
      <c r="C18" t="s">
        <v>110</v>
      </c>
    </row>
    <row r="19" spans="1:3">
      <c r="A19">
        <v>18</v>
      </c>
      <c r="B19" t="s">
        <v>109</v>
      </c>
      <c r="C19" t="s">
        <v>112</v>
      </c>
    </row>
    <row r="20" spans="1:3">
      <c r="A20">
        <v>19</v>
      </c>
      <c r="B20" t="s">
        <v>109</v>
      </c>
      <c r="C20" t="s">
        <v>115</v>
      </c>
    </row>
    <row r="21" spans="1:3">
      <c r="A21">
        <v>20</v>
      </c>
      <c r="B21" t="s">
        <v>109</v>
      </c>
      <c r="C21" t="s">
        <v>117</v>
      </c>
    </row>
    <row r="22" spans="1:3">
      <c r="A22">
        <v>21</v>
      </c>
      <c r="B22" t="s">
        <v>109</v>
      </c>
      <c r="C22" t="s">
        <v>119</v>
      </c>
    </row>
    <row r="23" spans="1:3">
      <c r="A23">
        <v>22</v>
      </c>
      <c r="B23" t="s">
        <v>109</v>
      </c>
      <c r="C23" t="s">
        <v>121</v>
      </c>
    </row>
    <row r="24" spans="1:3">
      <c r="A24">
        <v>23</v>
      </c>
      <c r="B24" t="s">
        <v>109</v>
      </c>
      <c r="C24" t="s">
        <v>124</v>
      </c>
    </row>
    <row r="25" spans="1:3">
      <c r="A25">
        <v>24</v>
      </c>
      <c r="B25" t="s">
        <v>109</v>
      </c>
      <c r="C25" t="s">
        <v>126</v>
      </c>
    </row>
    <row r="26" spans="1:3">
      <c r="A26">
        <v>25</v>
      </c>
      <c r="B26" t="s">
        <v>129</v>
      </c>
      <c r="C26" t="s">
        <v>130</v>
      </c>
    </row>
    <row r="27" spans="1:3">
      <c r="A27">
        <v>26</v>
      </c>
      <c r="B27" t="s">
        <v>132</v>
      </c>
      <c r="C27" t="s">
        <v>133</v>
      </c>
    </row>
    <row r="28" spans="1:3">
      <c r="A28">
        <v>27</v>
      </c>
      <c r="B28" t="s">
        <v>135</v>
      </c>
      <c r="C28" t="s">
        <v>136</v>
      </c>
    </row>
    <row r="29" spans="1:3">
      <c r="A29">
        <v>28</v>
      </c>
      <c r="B29" t="s">
        <v>138</v>
      </c>
      <c r="C29" t="s">
        <v>139</v>
      </c>
    </row>
    <row r="30" spans="1:3">
      <c r="A30">
        <v>29</v>
      </c>
      <c r="B30" t="s">
        <v>138</v>
      </c>
      <c r="C30" t="s">
        <v>141</v>
      </c>
    </row>
    <row r="31" spans="1:3">
      <c r="A31">
        <v>30</v>
      </c>
      <c r="B31" t="s">
        <v>138</v>
      </c>
      <c r="C31" t="s">
        <v>143</v>
      </c>
    </row>
    <row r="32" spans="1:3">
      <c r="A32">
        <v>31</v>
      </c>
      <c r="B32" t="s">
        <v>138</v>
      </c>
      <c r="C32" t="s">
        <v>145</v>
      </c>
    </row>
    <row r="33" spans="1:3">
      <c r="A33">
        <v>32</v>
      </c>
      <c r="B33" t="s">
        <v>147</v>
      </c>
      <c r="C33" t="s">
        <v>112</v>
      </c>
    </row>
    <row r="34" spans="1:3">
      <c r="A34">
        <v>33</v>
      </c>
      <c r="B34" t="s">
        <v>147</v>
      </c>
      <c r="C34" t="s">
        <v>149</v>
      </c>
    </row>
    <row r="35" spans="1:3">
      <c r="A35">
        <v>34</v>
      </c>
      <c r="B35" t="s">
        <v>147</v>
      </c>
      <c r="C35" t="s">
        <v>151</v>
      </c>
    </row>
    <row r="36" spans="1:3">
      <c r="A36">
        <v>35</v>
      </c>
      <c r="B36" t="s">
        <v>147</v>
      </c>
      <c r="C36" t="s">
        <v>153</v>
      </c>
    </row>
    <row r="37" spans="1:3">
      <c r="A37">
        <v>36</v>
      </c>
      <c r="B37" t="s">
        <v>147</v>
      </c>
      <c r="C37" t="s">
        <v>155</v>
      </c>
    </row>
    <row r="38" spans="1:3">
      <c r="A38">
        <v>37</v>
      </c>
      <c r="B38" t="s">
        <v>147</v>
      </c>
      <c r="C38" t="s">
        <v>157</v>
      </c>
    </row>
    <row r="39" spans="1:3">
      <c r="A39">
        <v>38</v>
      </c>
      <c r="B39" t="s">
        <v>147</v>
      </c>
      <c r="C39" t="s">
        <v>145</v>
      </c>
    </row>
    <row r="40" spans="1:3">
      <c r="A40">
        <v>39</v>
      </c>
      <c r="B40" t="s">
        <v>160</v>
      </c>
      <c r="C40" t="s">
        <v>161</v>
      </c>
    </row>
    <row r="41" spans="1:3">
      <c r="A41">
        <v>40</v>
      </c>
      <c r="B41" t="s">
        <v>160</v>
      </c>
      <c r="C41" t="s">
        <v>163</v>
      </c>
    </row>
    <row r="42" spans="1:3">
      <c r="A42">
        <v>41</v>
      </c>
      <c r="B42" t="s">
        <v>165</v>
      </c>
      <c r="C42" t="s">
        <v>166</v>
      </c>
    </row>
    <row r="43" spans="1:3">
      <c r="A43">
        <v>42</v>
      </c>
      <c r="B43" t="s">
        <v>165</v>
      </c>
      <c r="C43" t="s">
        <v>168</v>
      </c>
    </row>
    <row r="44" spans="1:3">
      <c r="A44">
        <v>43</v>
      </c>
      <c r="B44" t="s">
        <v>165</v>
      </c>
      <c r="C44" t="s">
        <v>170</v>
      </c>
    </row>
    <row r="45" spans="1:3">
      <c r="A45">
        <v>44</v>
      </c>
      <c r="B45" t="s">
        <v>165</v>
      </c>
      <c r="C45" t="s">
        <v>172</v>
      </c>
    </row>
    <row r="46" spans="1:3">
      <c r="A46">
        <v>45</v>
      </c>
      <c r="B46" t="s">
        <v>165</v>
      </c>
      <c r="C46" t="s">
        <v>174</v>
      </c>
    </row>
    <row r="47" spans="1:3">
      <c r="A47">
        <v>46</v>
      </c>
      <c r="B47" t="s">
        <v>165</v>
      </c>
      <c r="C47" t="s">
        <v>176</v>
      </c>
    </row>
    <row r="48" spans="1:3">
      <c r="A48">
        <v>47</v>
      </c>
      <c r="B48" t="s">
        <v>165</v>
      </c>
      <c r="C48" t="s">
        <v>177</v>
      </c>
    </row>
    <row r="49" spans="1:3">
      <c r="A49">
        <v>48</v>
      </c>
      <c r="B49" t="s">
        <v>165</v>
      </c>
      <c r="C49" t="s">
        <v>179</v>
      </c>
    </row>
    <row r="50" spans="1:3">
      <c r="A50">
        <v>49</v>
      </c>
      <c r="B50" t="s">
        <v>181</v>
      </c>
      <c r="C50" t="s">
        <v>182</v>
      </c>
    </row>
    <row r="51" spans="1:3">
      <c r="A51">
        <v>50</v>
      </c>
      <c r="B51" t="s">
        <v>181</v>
      </c>
      <c r="C51" t="s">
        <v>185</v>
      </c>
    </row>
    <row r="52" spans="1:3">
      <c r="A52">
        <v>51</v>
      </c>
      <c r="B52" t="s">
        <v>181</v>
      </c>
      <c r="C52" t="s">
        <v>186</v>
      </c>
    </row>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具名範圍</vt:lpstr>
      </vt:variant>
      <vt:variant>
        <vt:i4>7</vt:i4>
      </vt:variant>
    </vt:vector>
  </HeadingPairs>
  <TitlesOfParts>
    <vt:vector size="13" baseType="lpstr">
      <vt:lpstr>附件1_115年聯甄合聘資料表</vt:lpstr>
      <vt:lpstr>附件2_115年成功大學教研人員履歷表</vt:lpstr>
      <vt:lpstr>附表1_115年工研院領域專長需求表</vt:lpstr>
      <vt:lpstr>工研院合聘機制說明</vt:lpstr>
      <vt:lpstr>教師校外兼課兼職須知</vt:lpstr>
      <vt:lpstr>選單資料</vt:lpstr>
      <vt:lpstr>工研院合聘機制說明!Print_Area</vt:lpstr>
      <vt:lpstr>附件1_115年聯甄合聘資料表!Print_Area</vt:lpstr>
      <vt:lpstr>附件2_115年成功大學教研人員履歷表!Print_Area</vt:lpstr>
      <vt:lpstr>教師校外兼課兼職須知!Print_Area</vt:lpstr>
      <vt:lpstr>附件2_115年成功大學教研人員履歷表!Print_Titles</vt:lpstr>
      <vt:lpstr>附表1_115年工研院領域專長需求表!Print_Titles</vt:lpstr>
      <vt:lpstr>計畫編號清單</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薛鈺娟</dc:creator>
  <cp:keywords/>
  <dc:description/>
  <cp:lastModifiedBy>薛鈺娟</cp:lastModifiedBy>
  <cp:revision/>
  <cp:lastPrinted>2026-10-07T00:50:42Z</cp:lastPrinted>
  <dcterms:created xsi:type="dcterms:W3CDTF">2026-09-21T03:02:20Z</dcterms:created>
  <dcterms:modified xsi:type="dcterms:W3CDTF">2026-10-07T00:50:59Z</dcterms:modified>
  <cp:category/>
  <cp:contentStatus/>
</cp:coreProperties>
</file>